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18"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r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43" sheetId="43" r:id="rId43"/>
    <sheet name="Pakiet44" sheetId="44" r:id="rId44"/>
    <sheet name="Pakiet45" sheetId="45" r:id="rId45"/>
    <sheet name="Pakiet46" sheetId="46" r:id="rId46"/>
    <sheet name="Pakiet47" sheetId="47" r:id="rId47"/>
  </sheets>
  <definedNames/>
  <calcPr fullCalcOnLoad="1"/>
</workbook>
</file>

<file path=xl/sharedStrings.xml><?xml version="1.0" encoding="utf-8"?>
<sst xmlns="http://schemas.openxmlformats.org/spreadsheetml/2006/main" count="1444" uniqueCount="475">
  <si>
    <t>PAKIET nr 1</t>
  </si>
  <si>
    <t>Lp.</t>
  </si>
  <si>
    <t>Asortyment</t>
  </si>
  <si>
    <t>j.m</t>
  </si>
  <si>
    <t>Ilość</t>
  </si>
  <si>
    <t>Cena jedn netto</t>
  </si>
  <si>
    <t>Wartość netto</t>
  </si>
  <si>
    <t>VAT%</t>
  </si>
  <si>
    <t>Wartość brutto</t>
  </si>
  <si>
    <t xml:space="preserve"> Producent/nazwa handlowa/ nr katalogowy</t>
  </si>
  <si>
    <t>Cewnik do kontrolowanego odsysania dróg oddechowych CH6-10/400mm z 1lub2 otworami bocznymi i 1 centralnym</t>
  </si>
  <si>
    <t>szt.</t>
  </si>
  <si>
    <t>Cewnik do karmienia niemowląt CH5-CH10</t>
  </si>
  <si>
    <t>Cewnik do odsysania dróg oddechowych  CH 6-20;                      dł.40-50 dla cewników CH6-10 oraz dł.50-60cm dla CH12-20</t>
  </si>
  <si>
    <t>Cewnik z trokarem CH16-24</t>
  </si>
  <si>
    <t xml:space="preserve">Dren do drenażu ran typu Redon CH8-18 dł 70-80cm z paskiem rtg </t>
  </si>
  <si>
    <t xml:space="preserve">Dren do jamy otrzewnej z lateksu  CH 18-28 </t>
  </si>
  <si>
    <t>Elektroda do czasowej stymulacji serca, koniec prosty 5F-7F a 1 szt</t>
  </si>
  <si>
    <t>Igła do penów G29, G30  a 100szt</t>
  </si>
  <si>
    <t>op.</t>
  </si>
  <si>
    <t>Igła do pobierania leków z fiolek z gumowym korkiem,zapobiegające fragmentacji korka 1,2x30mm x 100 szt.</t>
  </si>
  <si>
    <t>op</t>
  </si>
  <si>
    <t xml:space="preserve">Igła jednorazowego użytku 0,40x40  a' 100 szt.   </t>
  </si>
  <si>
    <t xml:space="preserve">Igła jednorazowego użytku 0,45x16  a' 100 szt.   </t>
  </si>
  <si>
    <t xml:space="preserve">Igła jednorazowego użytku 0,5x25 i 0,5x40  a' 100 szt.   </t>
  </si>
  <si>
    <t xml:space="preserve">Igła jednorazowego użytku 0,6x30  a' 100 szt.   </t>
  </si>
  <si>
    <t xml:space="preserve">Igła jednorazowego użytku 0,7x30 i 0,7x40  a' 100 szt.   </t>
  </si>
  <si>
    <t xml:space="preserve">Igła jednorazowego użytku 0,8x40  a' 100 szt.   </t>
  </si>
  <si>
    <t xml:space="preserve">Igła jednorazowego użytku 0,8x50  a' 100 szt.   </t>
  </si>
  <si>
    <t xml:space="preserve">Igła jednorazowego użytku 0,9x40  a' 100 szt.   </t>
  </si>
  <si>
    <t xml:space="preserve">Igła jednorazowego użytku 1,1x40  a' 100 szt.   </t>
  </si>
  <si>
    <t xml:space="preserve">Igła jednorazowego użytku 1,2x40  a' 100 szt.   </t>
  </si>
  <si>
    <t xml:space="preserve">Igła jednorazowego użytku 1,2x50  a' 100 szt.   </t>
  </si>
  <si>
    <t xml:space="preserve">Igła jednorazowego użytku 1,8x40  a' 100 szt.   </t>
  </si>
  <si>
    <t>Igła motylek 0,5 25G – 0,8 21G</t>
  </si>
  <si>
    <t>Igła doszpikowa BIG dla dzieci i dla dorosłych</t>
  </si>
  <si>
    <t>Introduktor 6-8 F  do elektrody a 1 szt</t>
  </si>
  <si>
    <t>Jednorazowy zestaw laryngologiczny do badania ucha, nosa, gardła</t>
  </si>
  <si>
    <t>Kranik trójdrożny do przetoczeń płynów</t>
  </si>
  <si>
    <t>Kranik trójdrożny z drenem 7cm i 10cm i 25cm</t>
  </si>
  <si>
    <t>Łącznik schodkowy do drenów o średn. wew. od 4,8 do 14,3 mm. (sterylne)</t>
  </si>
  <si>
    <t>Maska krtaniowa rozm.2-5 jednorazowa</t>
  </si>
  <si>
    <t>Maska tlenowa z drenem dla dorosłych rozm. M-XL</t>
  </si>
  <si>
    <t>Nakłuwacz jednorazowy 1,8mm, igła – ostrze 3-płaszczyznowe o średnicy 0,8mm a 200szt</t>
  </si>
  <si>
    <t>Ostrza  do skalpeli N 10-26sterylne op 100 szt,ze stali węglowej z wygrawerowaną nazwą producenta i numerem ostrza. W czytelnie oznaczonych saszetkach,pakowane pojedynczo w opakowaniach zbiorczych po 100 sztuk.</t>
  </si>
  <si>
    <t>Pęseta jednorazowa jałowa</t>
  </si>
  <si>
    <t>szt</t>
  </si>
  <si>
    <t xml:space="preserve">Pojemnik na kał </t>
  </si>
  <si>
    <t>Pojemnik do moczu o poj.
Od 100 do120 ml z podziałką i zakrętką ,  sterylny</t>
  </si>
  <si>
    <t>Pojemnik do moczu o poj. Od 100 do120 ml z podziałką i zakrętką ,  niesterylny</t>
  </si>
  <si>
    <t>Prezerwatywa bez zbiorniczka pudrowana/osłonka na USG</t>
  </si>
  <si>
    <t>Prowadnica do rurek intubacyjnych rozmiar  5-7 mm</t>
  </si>
  <si>
    <t>Prowadnica do trudnej intubacji rozmiar 3,3-5,0 mm</t>
  </si>
  <si>
    <t>Prowadnica do trudnej intubacji rozmiar 5,0 mm dł 1000mm</t>
  </si>
  <si>
    <t>Przedłużacz do pomp infuzyjnych bursztynowy dł. 1,5 m a 1 szt</t>
  </si>
  <si>
    <t>Przedłużacz do pomp infuzyjnych dł. 1,5 m a 1 szt</t>
  </si>
  <si>
    <t>Przewód do cystoskopu i rektoskopu pojedynczy Polfa Lublin lub równoważny</t>
  </si>
  <si>
    <t>Przewód do cystoskopu i rektoskopu podwójny  Polfa Lublin lub równoważny</t>
  </si>
  <si>
    <t xml:space="preserve">Przyrząd do szybkiego przetaczania krwi a 1 szt          </t>
  </si>
  <si>
    <t>Zgłębnik Flocare do żywienia dojelitowego PEG</t>
  </si>
  <si>
    <t>Przyrząd grawitacyjny do Pack'a - Flocare</t>
  </si>
  <si>
    <t>Przyrząd do worków do pompy Flocare Infinity, do zastosowań stacjonarnych</t>
  </si>
  <si>
    <t>Przyrząd do butelek, wersja grawitacyjne Flocare</t>
  </si>
  <si>
    <t>Strzykawka Flocare EnFit 60ml</t>
  </si>
  <si>
    <t>Rurka do maski tlenowej dł 2m +/-15cm</t>
  </si>
  <si>
    <t>Rurka do maski tlenowej dł 4m +/-30cm</t>
  </si>
  <si>
    <t>Rurki sigmoidoskopowe jednorazowego użytku, dł 250mm, srednica 20mm, kompatybilne z główkami optycznymi HEINE i BOB, czarne wypełnienie tubusa zapobiegające refleksom, mikrobiologicznie czyste</t>
  </si>
  <si>
    <t>Skalpel jednorazowy z uchwytem 11 a 10szt, z wygrawerowaną nazwą producenta i numerem ostrza</t>
  </si>
  <si>
    <t>Strzykawka luer dwuczęściowa , poj. 2ml z możliwością wypełnienia do 3 ml skalowanie co 0,1ml , niezmywalna czarna skala, zielony tłok, opakowanie  folia/papier po 100 szt</t>
  </si>
  <si>
    <t>Strzykawka luer dwuczęściowa , poj. 5ml z możliwością wypełnienia do 6 ml skalowanie co 0,2ml , niezmywalna czarna skala, zielony tłok, opakowanie  folia/papier po 100 szt</t>
  </si>
  <si>
    <t xml:space="preserve">Strzykawka luer dwuczęściowa , poj. 10ml z możliwością wypełnienia do 12 ml skalowanie co 0,5ml , niezmywalna czarna skala, zielony tłok, opakowanie  folia/papier po 100 szt
</t>
  </si>
  <si>
    <t xml:space="preserve">Strzykawka luer dwuczęściowa , poj. 20ml z możliwością wypełnienia do 24 ml skalowanie co 1,0ml , niezmywalna czarna skala, zielony tłok, opakowanie  folia/papier po 100 szt
</t>
  </si>
  <si>
    <t>Strzykawka bursztynowa do leków światłoczułych,50/60 ml wyposażona w podwójną skalę pomiarową L-L 1szt.</t>
  </si>
  <si>
    <t xml:space="preserve">Strzykawka cewnikowa 100 ml a 1 szt </t>
  </si>
  <si>
    <t xml:space="preserve">Strzykawka do pomp infuzyjnych 50/60 ml wyposażona w podwójną skalę pomiarową a 1 szt      </t>
  </si>
  <si>
    <t xml:space="preserve">Strzykawka 3-częściowa do pomp infuzyjnych 20 ml a 1 szt  </t>
  </si>
  <si>
    <t xml:space="preserve">Strzykawka do insuliny z igłą 0,4-0,5x13 </t>
  </si>
  <si>
    <t xml:space="preserve">Strzykawka do tuberkuliny z igłą 0,4x13, </t>
  </si>
  <si>
    <t>Szczoteczka cytologiczna, typ2- wachlarz</t>
  </si>
  <si>
    <t>Szkiełka do wymazów cytologicznych, szlifowane, matowex2, 26x76 (+/-1mm) op.50szt</t>
  </si>
  <si>
    <t>Uchwyt do rurki intubacyjnej dla dorosłych i dzieci; – zakładany  bez konieczności unoszenia głowy pacjenta, mocny rzep umożliwiający szybkie zapięcie,specjalna śruba dociskająca rurkę zapobiega jej przemieszczaniu, miękka pianka i wyściółka wewnętrznej strony paska mocującego zwiększają komfort pacjenta,pasek posiadający powłokę zapobiegającą wczepianiu się włosów pacjenta podczas zapinania,specjalnie zaprojektowany otwór umożliwia użycie ssaka bez konieczności zdejmowania uchwytu,dostępne w wersjach dla dzieci i dla dorosłych,różne kolory pasków dla łatwej identyfikacji wersji</t>
  </si>
  <si>
    <t>Utrwalacz do badań cytologicznych Cytofix</t>
  </si>
  <si>
    <t xml:space="preserve"> </t>
  </si>
  <si>
    <r>
      <t xml:space="preserve">Worek stomijny </t>
    </r>
    <r>
      <rPr>
        <u val="single"/>
        <sz val="10"/>
        <rFont val="Arial"/>
        <family val="2"/>
      </rPr>
      <t>przezroczysty</t>
    </r>
    <r>
      <rPr>
        <sz val="10"/>
        <rFont val="Arial"/>
        <family val="2"/>
      </rPr>
      <t xml:space="preserve"> 420ml, 239mmx144mm, średnica otworu 10mm do przycięcia,z mozliwością opróżniania, z pochłaniaczem zapachu</t>
    </r>
  </si>
  <si>
    <t>Worek urostomijny 420ml, płytka do przycięcia,z możliwością opróżniania, przezroczysty</t>
  </si>
  <si>
    <t xml:space="preserve">Worek do moczu sterylny 2l z zastawką antyrefluksyjną z zaworem poprzecznym a 10szt </t>
  </si>
  <si>
    <t>Worek do pobierania moczu dla noworodków i niemowląt na przylepiec akrylowy, dokładnie przylegające do ciała, bez warstwy z gąbki otaczającej cewkę moczową - dziewczynki Galmed lub równoważny, pakowany folia-papier</t>
  </si>
  <si>
    <t>Worek do pobierania moczu dla noworodków i niemowląt na przylepiec akrylowy, dokładnie przylegający do ciała, bez warstwy z gąbki otaczającej cewkę moczową- chłopcy Galmed lub równoważny, pakowany folia-papier</t>
  </si>
  <si>
    <t>Wziernik do otoskopii Rimini, jednorazowy, 4mm a 50szt</t>
  </si>
  <si>
    <t>Wziernik ginekologiczny „XS”,"S" ,"M", "L" jednorazowe</t>
  </si>
  <si>
    <t>Zatyczka do cewnika o budowie schodkowej, jałowa</t>
  </si>
  <si>
    <t xml:space="preserve">Zestaw do odsysania pola operacyjnego z końcówka Yankauer, rozmiar CH6 i CH8, z drenem łączącym dł. 210cm  </t>
  </si>
  <si>
    <t>Zgłębnik gastrostomijny G-Tube CH 14-20</t>
  </si>
  <si>
    <t>Zgłębnik żołądkowy wykonany z medycznego PVC o jakości medycznej i twardości ok. 76 ShA, powierzchnia satynowa, sterylizowany EO2, CH8-28 dł 80cm; cyfrowa podziałka głębokości;    zgłębniki w rozmiarze CH8-22 posiadajace konektor zgłębnika wyposażony we wkładki redukcyjne luer oraz zatyczki; a 1 szt</t>
  </si>
  <si>
    <t>Okularki do fototerapii dla noworodków</t>
  </si>
  <si>
    <t>Marker medyczny do skóry</t>
  </si>
  <si>
    <t>Wieszaki do worków na mocz</t>
  </si>
  <si>
    <t>Przyrzad do infuzji z regulatorem przpływu i punktem iniekcyjnym, przeznaczony  do infuzji grawitacyjnych, ostry kolec umozliwiajacy łatwe nakłucie buteliki lub wworka, filtr 15um z dodatkowym punktem iniekcyjnym, precyzyjny regulator przepływu od 5- 250ml/h, nie zawiera lateksu, nie zawiera DEHP sterylny (dł drenu 150cm)</t>
  </si>
  <si>
    <t>Zestaw do szynowania moczowodów typy „double-J” w składzie:” cewnik CH04, dł 28cm, średnica pętli pęcherzowej 2cm, cewnik otwarty od strony pęcherza, wykonany z poliuretanu, z otworami drenujacymi rozmieszczonymi na całej długosci cewnika oraz znakowanym co 5cm; popychacz do URS o dł.70cm, w kolorze niebieskim; prowdnik prosty, sztywny, powleczony teflonem(PTFE), o dł 125cm i  średnicy 0,025” z elastyczną 2-3cm końcówką; zacisk. Drenaż od 3-6 m-cy</t>
  </si>
  <si>
    <t>Dopuszcza się wyłącznie pakiet wypełniony w całości</t>
  </si>
  <si>
    <t>RAZEM</t>
  </si>
  <si>
    <t>W pakiecie podane są ilości szacunkowe, służące do określenia ceny poszczególnych pozycji towaru, natomiast wykonawca związany warunkami przyszłej umowy jest obowiązany, jeżeli zajdzie konieczność dostarczać towar w ilościach, wykraczających poza pakiet po cenach określonych w pakiecie do końca związania warunkami przyszłej umowy.</t>
  </si>
  <si>
    <t>Zamawiajacy wymaga, by wszystkie igły poz 10-21 pochodziły od jednego producenta.</t>
  </si>
  <si>
    <t>Zamawiajacy wymaga by w poz. 55-58 na opakowanie jednostkowe zawierało informacje o braku ftalanów.</t>
  </si>
  <si>
    <t>PAKIET nr 2</t>
  </si>
  <si>
    <t>Przyrząd do przetaczania krwi, transfuzji, komora kroplowa wolna od PVC, całość bez zawartości ftalanów (informacja na opakowaniu jednostkowym), zacisk rolkowy wyposażony w uchwyt na dren oraz możliwość zabezpieczenia igły biorczej po użyciu, nazwa producenta umieszczona trwale, opakowanie kolorystyczne folia-papier, sterylny</t>
  </si>
  <si>
    <t>Przyrząd do przetaczania płynów infuzyjnych, komora kroplowa wykonana z PP o długości min 65mm, całość wolna od ftalanów (informacja na opakowaniu jednostkowym), igła biorcza ścięta dwupłaszczyznowo wykonana z ABS wzmocnionego włóknem szklanym, zacisk rolkowy wyposażony w uchwyt na dren oraz możliwość zabezpieczenia igły biorczej po użyciu, nazwa producenta umieszczona trwale, opakowanie kolorystyczne folia-papier, sterylny</t>
  </si>
  <si>
    <t>IS - Przyrząd do przetaczania płynów infuzyjnych bursztynowy z workiem, pakowany fabrycznie przez producenta w jednym opakowaniu razem z workiem do osłony podawanego płynu przed światłem, worek w kolorze zielonym o wymiarach 210mmx310mm,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 opakowanie kolorystyczne folia-papier, sterylny</t>
  </si>
  <si>
    <t>PAKIET nr 3</t>
  </si>
  <si>
    <t>j.m.</t>
  </si>
  <si>
    <t xml:space="preserve"> producent/nazwa handlowa/ nr katalogowy</t>
  </si>
  <si>
    <t>Cewnik Couvelaire 3-drożny CH22, lateks pokryty zewnętrznie silikonem, balon 50ml</t>
  </si>
  <si>
    <t>Cewnik Couvelaire 3-drożny CH22, silikon, balon 50ml</t>
  </si>
  <si>
    <t>Cewnik Dufour 3-drożny CH22, silikon lub PCV lub utwardzony lateks lub półtwardy lateks do wyboru przez zamawiajacego balon 50ml</t>
  </si>
  <si>
    <t>Cewnik Foley – lateks pokryty obustronnie elastomerem silikonu, z plastikową zastawką, numer partii na cewniku i opakowaniu jednostkowym, balon 5-15ml, znakowany kolorem, opakowanie podwójne, sterylne CH6-CH10</t>
  </si>
  <si>
    <t xml:space="preserve">szt. </t>
  </si>
  <si>
    <t>Cewnik Foley – lateks pokryty obustronnie elastomerem silikonu, z plastikową zastawką, numer partii na cewniku i opakowaniu jednostkowym, balon 5-15ml, znakowany kolorem, opakowanie podwójne, sterylne CH12-CH26</t>
  </si>
  <si>
    <t>Cewnik moczowodowy skalowany co 1cm, typ Nelaton</t>
  </si>
  <si>
    <t>Cewnik urologiczny typ Nelaton CH6-24</t>
  </si>
  <si>
    <t>Cewnik urologiczny typ Tiemann 2-drozny (foley) CH08-24</t>
  </si>
  <si>
    <t>Cewnik urologiczny typ Tiemann CH16-24</t>
  </si>
  <si>
    <t>Igła do nakłuć lędźwiowych z prow., Quincke 20-27G dł.90mm op.25szt</t>
  </si>
  <si>
    <t>Koreczki do kaniul</t>
  </si>
  <si>
    <r>
      <t xml:space="preserve">Kaniula dla dzieci i noworodków 0,7 i 0,6 o maksymalnym przepływie 13ml/min, wykonana z PTFE ze zdejmowalnym uchwytem ułatwiającym wprowadzenie kaniuli do naczynia, widoczna w USG. Pakowana w sztywne opakowanie w systemie Tyvec zabezpieczające przed utratą jałowości.    </t>
    </r>
    <r>
      <rPr>
        <sz val="10"/>
        <color indexed="8"/>
        <rFont val="Arial"/>
        <family val="2"/>
      </rPr>
      <t>Opakowanie bez zawartości celulozy</t>
    </r>
  </si>
  <si>
    <t>Kaniula dotętnicza 20G 1,1x 45mm</t>
  </si>
  <si>
    <t>Opatrunek do kaniul w rozm 5x5,7cm przezroczysty</t>
  </si>
  <si>
    <t>Opatrunek do kaniul w rozm 6x7cm przezroczysty</t>
  </si>
  <si>
    <t>Opatrunek do kaniul włóknikowy w rozm 6x8cm</t>
  </si>
  <si>
    <t>Prowadnica Seldinger, dł.150cm</t>
  </si>
  <si>
    <t>Rurka intubacyjna bez mankietu wykonana z wysokiej jakości medycznego PCV,  z oznaczeniem rozmiaru na rurce i łączniku, linia RTG na całej długości rurki, skalowana co 1-2cm. Rozm 2,0-8,5</t>
  </si>
  <si>
    <t>Rurka intubacyjna z mankietem niskociśnieniowym, wykonana z wysokiej jakości medycznego PCV, ze znacznikiem głębokości intubacji w postaci grubego ringu wokół rurki, z oznaczeniem rozmiaru na rurce i łączniku, linia RTG na całej długości rurki, skalowana co 1-2cm. Rozm 2,5-9,5</t>
  </si>
  <si>
    <t>Rurka intubacyjna zbrojona z mankietem niskociśnieniowym, wykonana z wysokiej jakości medycznego PCV, ze znacznikiem głębokości intubacji w postaci grubego ringu wokół rurki, z oznaczeniem rozmiaru na rurce i baloniku kontrolnym, linia RTG na całej długości rurki, skalowana co 1cm. Rozm 6,0-8,5</t>
  </si>
  <si>
    <t>Rurka tracheotomijna bez mankietu uszczelniającego,  Rozm.4,0-8,5</t>
  </si>
  <si>
    <t>Rurka tracheotomijna mankietem uszczelniającym,  rozm. 6,0-9,0</t>
  </si>
  <si>
    <t>Rurka tracheotomijna z podwójnym mankietem uszczelniającym, silikonowana  rozm. 6,5-9,0</t>
  </si>
  <si>
    <t>Szczotka jednorazowego użytku do mycia rąk , wykonana z polietylenu i gąbki, o zróżnicowanej długości włosia- krótsze po środku i dłuższe na zewnątrz, z łopatką do czyszczenia paznokci, sucha.  Szczotka sterylna pakowana pojedynczo. Anatomiczny kształt i odpowiednia elastyczność, długość 8cm, szerokość 4,5cm, wysokość 3,5cm</t>
  </si>
  <si>
    <t>Wąsy tlenowe dla dorosłych z drenem o długości 210cm, czyste biologicznie lub sterylne</t>
  </si>
  <si>
    <t>Rozcinacz zaciskacza do pepowiny</t>
  </si>
  <si>
    <t>Zaciskacz do pępowiny</t>
  </si>
  <si>
    <t>Zestaw do szynowania moczowodów, poliuretan, skalowany co 1cm 4,8 i 6,0/28cm otwarty/zamkniety, otwarty/otwarty do wyboru przez zamawiajacego</t>
  </si>
  <si>
    <t>Zestaw do szynowania moczowodów, podwójnie zagięty z prowadnicą, z popychaczem z ruchomym elementem wewnętrznym i cewnikiem z materiału dwuwarstwowego innego niż poliuretan z wewnętrzną warstwą twardą a zewnętrzną miękką, cewnik otwarty/zamknięty, otwarty/otwarty, CH4,8 i 6/28cm do wybory przez zamawiajacego</t>
  </si>
  <si>
    <t>Filtr elektrostatyczny bez wymiennika ciepła i wilgoci. Skuteczność przeciwbakteryjna: 99,9999 % , p/wirusowa:99,999 %. Przestrzeń martwa: 26 ml przy złączu prostym, opory przepływu: 1,6 cm H20 przy 60 l/min. Przeznaczony od objętości oddechowej Vt 150-1000  ml. Waga 20-26 g (złącze proste). Filtr z portem kapno z koreczkiem, z nadrukowanymi na obwodzie filtra wartościami minimalną i maksymalną objętości oddechowej Vt, kodowany kolorystycznie kolorem żółtym. Ze złączem prostym, sterylny</t>
  </si>
  <si>
    <t>Filtr mechaniczny klasy HEPA 13 o skuteczności filtracji w teście cząsteczkowym nie mniejszej niż 99,97% i penetracji nie większej niż 0,03%. Skuteczność przeciwbakteryjna: 99,99999 % ,  p/wirusowa:99,9999 %. Przestrzeń martwa: 80 ml, opory przepływu: 2,0 cm H20 przy 60 l/min. Filtr z funkcją wymiennika ciepła i wilgoci o nawilżaniu 31,6  mg H20 przy VT=500 ml, medium filtracyjne harmonijkowe. Przeznaczony dla dorosłych od objętości oddechowej Vt 300-1200  ml. Waga 30-40 g. Filtr  ze złączem prostym, z nadrukowanymi na obwodzie filtra wartościami minimalną i maksymalną objętości oddechowej Vt, prostokątny z zaokrąglonymi krawędziami, kodowany kolorystycznie kolorem żółtym. Sterylny</t>
  </si>
  <si>
    <t>Wymiennik ciepła i wilgoci do rurek tracheostomijnych z wkładem wykonanym z celulozy o powierzchni 545cm2, z uniwersalnym portem tlenowym, wymiennik o konstrukcji zapewniającej nawilzanie dopływającego tlenu z samodomykającym się portem do odsysania pomiędzy dwoma membranami wymiennika, przestrzeń martwa 10ml</t>
  </si>
  <si>
    <r>
      <t>Sonda Sengstakena CH16-21</t>
    </r>
    <r>
      <rPr>
        <sz val="10"/>
        <rFont val="Bookman Old Style"/>
        <family val="1"/>
      </rPr>
      <t xml:space="preserve">o min. dł. 100 cm </t>
    </r>
  </si>
  <si>
    <t>Zestaw do godzinowej zbiórki moczu</t>
  </si>
  <si>
    <t>Zestaw do kaniulacji tętnicy udowej 20G 200mm</t>
  </si>
  <si>
    <t>Pakowane po 1 szt</t>
  </si>
  <si>
    <t>PAKIET nr 4</t>
  </si>
  <si>
    <t>Cena jedn. Netto</t>
  </si>
  <si>
    <t xml:space="preserve">Zestaw do szybkiej, bezpiecznej konikotomii z igłą Veresa, z rurką 6,0mm z mankietem. W zestawie dodatkowo skalpel, strzykawka 10 ml, miękka opaska, wymiennik ciepła i wilgoci typu thermovent T oraz szew chirurgiczny z igłą.
</t>
  </si>
  <si>
    <t>Zestaw do punkcji i drenażu jamy opłucnej metodą Seldingera
Zestaw do punkcji i drenażu jamy opłucnej metodą Seldingera – z drenem 12 F/30 cm z dwoma otworami bocznymi i końcowym, rozszerzadłem, igłą wprowadzającą typu Tuohy 16G/8 cm, prowadnicą Seldingera oraz kranikiem i łącznikiem typu luer lock męski/schodkowy, opakowanie w formie tacki, sterylny.</t>
  </si>
  <si>
    <t>Rurka tracheostomijna, wykonana z termoplastycznego PCW, w całości widoczna w RTG, posiadająca elastyczny, przezroczysty kołnierz z oznaczeniem rozmiaru i długości rurki oraz sztywny mandryn z otworem na prowadnicę Seldingera umożliwiający założenie bądź wymianę rurki, w zestawie z dwoma kaniulami, opaską i szczoteczką do czyszczenia, sterylna, rozmiary od 6,0mm do 10,0mm co 1,0mm oraz 7,5mm i 8,5mm</t>
  </si>
  <si>
    <r>
      <t>Rurka tracheostomijna, wykonana z termoplastycznego PCW z miękkim, cienkościennym mankietem niskociśnieniowym oraz systemem ograniczania wzrostu ciśnienia wewnątrz mankietu typu Soft Seal z balonikiem kontrolnym wyraźnie wskazującym na wypełnienie mankietu (płaski przed wypełnieniem)</t>
    </r>
    <r>
      <rPr>
        <b/>
        <sz val="10"/>
        <rFont val="Arial"/>
        <family val="2"/>
      </rPr>
      <t xml:space="preserve">, </t>
    </r>
    <r>
      <rPr>
        <sz val="10"/>
        <rFont val="Arial"/>
        <family val="2"/>
      </rPr>
      <t>w całości widoczna w RTG, posiadająca elastyczny, przezroczysty kołnierz z oznaczeniem rozmiaru i długości rurki oraz sztywny mandryn z otworem na prowadnicę Seldingera umożliwiający założenie bądź wymianę rurki, w zestawie z dwoma kaniulami, opaską i szczoteczką do czyszczenia, sterylna, rozmiary od 6,0mm do 10,0mm co 1,0mm oraz 7,5mm i 8,5mm</t>
    </r>
  </si>
  <si>
    <t>Szczoteczka do rurek tracheostomijnych</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</si>
  <si>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 7,0-9,0mm</t>
  </si>
  <si>
    <t xml:space="preserve">Dren Kehra wykonane z czystego silikonu, linia widoczna w rtg, znaczniki co 5 cm, długość ramion głównego około 50 cm, poprzecznego około 20 cm, sterylne, podwójnie pakowane, z łącznikiem schodkowym, rozmiary 9-24Ch co 3Ch
</t>
  </si>
  <si>
    <t>Igła Tuochy 16G i 18G 11cm</t>
  </si>
  <si>
    <t>PAKIET nr 5</t>
  </si>
  <si>
    <t>L.p.</t>
  </si>
  <si>
    <t xml:space="preserve">Cena jedn netto </t>
  </si>
  <si>
    <t>Igła Pencil-Point w rozmiarach 24G,26G długość 90 mm, oznaczona kolorami kolejno wg. Rozmiarów 24-fiolet, 26-brąz
Wykonana z bardzo wysokiej jakości stali medycznej.
Posiada bardzo dobrze zaostrzoną końcówkę gwarantującą kontrolę wkłucia i bezpieczeństwo zastosowania.</t>
  </si>
  <si>
    <t>Igła Penci-Point w rozmiarach 25G,26G,27G długość 120 mm, oznaczona kolorami kolejno wg. Rozmiarów 25-pomarańcz,26-brąz,27-szary. 
-Wykonana z bardzo wysokiej jakości stali medycznej. Posiada bardzo dobrze zaostrzoną końcówkę gwarantującą kontrolę wkłucia i bezpieczeństwo zastosowania.</t>
  </si>
  <si>
    <t>Zestaw do drenażu worka osierdziowego, Elementy zestawu:
Kateter, igła prosta, prowadnik, strzykawka</t>
  </si>
  <si>
    <t>Drenaż przezskórny pęcherza moczowego,1-stopniowy,Elementy zestawu: 
kateter typ Prosty lub typ Pigtail, 
igła dwuczęściowa, 
opaska zaciskowa,
Kołnierz.rozmiary: 6,9,12,14,16F dla 6-12 kat. Pigtail dla 12-16 kat. Prosty</t>
  </si>
  <si>
    <t>Zestaw do cystostomii, Elementy zestawu: kateter typ Pigtail, igła rozrywalna, kołnierz mocujący, strzykawka 10ml LL, skalpel, opaska,rozmiary: 9,12,14F</t>
  </si>
  <si>
    <t>Zestaw do ciągłego znieczulenia zewnątrzoponowego mały, skład: - igła Tuohy, kateter epiduralny dłg. 100cm., filtr przeciwbakteryjny płaski 0.2µm. Rozmiary igieł 16,17,18G, 19G (pediatryczny) długość igły 80mm i 50mm (pediatryczny)</t>
  </si>
  <si>
    <t xml:space="preserve">Dren brzuszny wykonany z silikonowego tworzywa o optymalnie dobranej sprężystości i giętkości w długościach 30,40,50,60,70,80 z 3 lub 7 otworami bocznymi. CH 18-28 </t>
  </si>
  <si>
    <t>Zestaw do nefrostomii. Elementy zestawu:kateter typu Pigtail o długości 45cm w rozmiarach do wyboru: 9,12 lub 14F,prowadnik typu LUNDERQUISTA “J” .038” x 80 cm , igła wprowadzająca dwuczęściowa 18G x 20 cm ,rozszerzacze do wyboru 7,10, lub 13F,rozszerzacz z rozrywaną koszulką dla katetera 9F- 10F, 12F-13F i dla 14F-15F,kołnierz mocujący ,strzykawka 10 ml LL ,skalpel, opaska</t>
  </si>
  <si>
    <t>PAKIET nr 6</t>
  </si>
  <si>
    <t>VAT %</t>
  </si>
  <si>
    <t>Złącze anestetyczne proste 22M-22M/15F jednorazowe, mikrobiologicznie czyst</t>
  </si>
  <si>
    <t>Łącznik anestetyczny równoległy dla dorosłych bez portów Y 22M/15F (22M-22M), jednorazowe, mikrobiologicznie czyste</t>
  </si>
  <si>
    <t>Złącze elastyczne martwa przestrzeń z rury rozciagliwej, regulacja 70-150mm, podwójnie obrotowy port do podwójnego wykorzystania, porty: 7,6mm i 9,5mm 22F-22M/15F 150mm, jednorazowe , mikrobiologicznie czyste</t>
  </si>
  <si>
    <t>Jednorazowy układ oddechowy, rury rozciagliwe, port luer lock, dł 2m +gałąź do worka 1,5m + worek oddechowy 2l, mikrobiologicznie czysty</t>
  </si>
  <si>
    <t>Jednorazowy układ oddechowy, rury rozciagliwe, port luer lock, dł 2m lub 1,5m do wyboru przez zamawiającego mikrobiologicznie czysty</t>
  </si>
  <si>
    <t xml:space="preserve">Układ oddechowy, jednorurowy, z rury gładkiej w środku z zastawką wydechową, pakowany pojedynczo, na każdym opakowaniu w języku polskim nazwa produktu, numer serii, data ważności,jednorazowy, mikrobiologicznie czysty </t>
  </si>
  <si>
    <t>Przyrząd infuzyjny uniwersalny do pompy Plum</t>
  </si>
  <si>
    <t>Przyrząd infuzyjny do krwi do Pompy Plum A</t>
  </si>
  <si>
    <t>Samosprężalny system do resuscytacji niemowląt z workiem 280ml z ciśnieniową zastawką nadmiarową (40cm H2O) z maską nr 1, jednorazowy,pakowany pojedynczo, na każdym opakowaniu w języku polskim informacje o producencie, produkcie, numerze kat.data ważności</t>
  </si>
  <si>
    <t>Noworodkowy układ oddechowy do Sechrista z pojedynczą spiralą grzejną z zakończeniem koniczynkowym, pułapką wodną, długość 1,6 m, dodatkową gałęzią 0,4 m oraz rozciąganym łącznikiem przy pacjencie 0,4 m, z linią monitorującą z zakończeniem Luer. Mikrobiologicznie czysty,jednorazowy, pakowany pojedynczo, na każdym opakowaniu w języku polskim informacje o producencie, produkcie, numerze kat.data ważności</t>
  </si>
  <si>
    <t>Noworodkowy system do resuscytacji noworodka z regulowaną zastawką PEEP, dł. 2,1m Mikrobiologicznie czysty,jednorazowy, pakowany pojedynczo, na każdym opakowaniu w języku polskim informacje o producencie, produkcie, numerze kat.data ważności</t>
  </si>
  <si>
    <t>Czujnik do pulsoksymetru do systemu MASIMO, z końcówką LNOP, dla noworodków o masie 3-20kg</t>
  </si>
  <si>
    <t>Rzep piankowy do czujnika do systemu Masimo</t>
  </si>
  <si>
    <t>Jednorazowa łyżka do laryngoskopu rozmiar 0-2</t>
  </si>
  <si>
    <t>Komora nawilżacza samonapełniająca się, gwarantująca utrzymanie ustalonego poziomu wypełnienia komory wodą,  posiadająca pływakowy znacznik poziomu wody oraz zintegrowany stały dren z piankowym pływakiem zabezpieczającym, oraz przyłącze igłowe do nakłucia butelki z wodą. Przyłącza 2x22M  Wyrób czysty mikrobiologicznie</t>
  </si>
  <si>
    <t>Maska tlenowa dla  dzieci do średnich stężeń tlenu wykonana z polipropylenu (pozbawiona PVC, a co za tym idzie nie zawierająca ftalanów);sztywny, lekki  korpus pozbawiony elementów metalowych (przyjazna środowisku MRI, niemożliwe odkształcenie maski), duże otwory; szczelnie przylegający miękki mankiet uszczelniający ; dolna krawędż maski posiada profil podwójnego podbróbka umożliwiający dostosowanie do różnej wielkości  twarz pacjentów: mała, duża; dren tlenowy 2,1m antyokluzyjny o przekroju gwiazdkowym.</t>
  </si>
  <si>
    <t>PAKIET nr 7</t>
  </si>
  <si>
    <t>Wartość</t>
  </si>
  <si>
    <t>Elektroda igłowa - igła koncentryczna do aparatu EMG, wymiary 38mm x 0,45mm (26G), kolor zielony, znacznik ułatwiający ustawienie igły, opakowanie 25szt</t>
  </si>
  <si>
    <r>
      <t>Elektroda powierzchniowa neurologiczna; Wymiary: 28 x 20 mm
Podłoże z PCV zawierającego węgiel; Czujnik Ag/AgCl o powierzchni 490 mm</t>
    </r>
    <r>
      <rPr>
        <vertAlign val="superscript"/>
        <sz val="10"/>
        <rFont val="Arial"/>
        <family val="2"/>
      </rPr>
      <t>2;</t>
    </r>
    <r>
      <rPr>
        <sz val="10"/>
        <rFont val="Arial"/>
        <family val="2"/>
      </rPr>
      <t>Żel stały ;Powierzchnia żelu/kleju 490 mm</t>
    </r>
    <r>
      <rPr>
        <vertAlign val="superscript"/>
        <sz val="10"/>
        <rFont val="Arial"/>
        <family val="2"/>
      </rPr>
      <t>2;</t>
    </r>
    <r>
      <rPr>
        <sz val="10"/>
        <rFont val="Arial"/>
        <family val="2"/>
      </rPr>
      <t>Przewód połączeniowy o długości 20 cm zakończony złączem 0,7 mm (typ SC);12 sztuk w opakowaniu</t>
    </r>
  </si>
  <si>
    <r>
      <t>Elektroda powierzchniowa neurologiczna;Wymiary: 30-33 x 22 mm, Podłoże z PCV;Czujnik Ag/AgCl o powierzchni 18 mm</t>
    </r>
    <r>
      <rPr>
        <vertAlign val="superscript"/>
        <sz val="10"/>
        <rFont val="Arial"/>
        <family val="2"/>
      </rPr>
      <t xml:space="preserve">2; </t>
    </r>
    <r>
      <rPr>
        <sz val="10"/>
        <rFont val="Arial"/>
        <family val="2"/>
      </rPr>
      <t>Żel ciekły o powierzchni 95 mm</t>
    </r>
    <r>
      <rPr>
        <vertAlign val="superscript"/>
        <sz val="10"/>
        <rFont val="Arial"/>
        <family val="2"/>
      </rPr>
      <t>2;</t>
    </r>
    <r>
      <rPr>
        <sz val="10"/>
        <rFont val="Arial"/>
        <family val="2"/>
      </rPr>
      <t>Powierzchnia kleju 461 mm</t>
    </r>
    <r>
      <rPr>
        <vertAlign val="superscript"/>
        <sz val="10"/>
        <rFont val="Arial"/>
        <family val="2"/>
      </rPr>
      <t xml:space="preserve">2; </t>
    </r>
    <r>
      <rPr>
        <sz val="10"/>
        <rFont val="Arial"/>
        <family val="2"/>
      </rPr>
      <t>Przewód połączeniowy o długości 10 cm zakończony złączem 0,7 mm (typ SC); 12 sztuk w opakowaniu</t>
    </r>
  </si>
  <si>
    <t>PAKIET nr 8</t>
  </si>
  <si>
    <t>l.p.</t>
  </si>
  <si>
    <t>Nazwa</t>
  </si>
  <si>
    <t xml:space="preserve">j.m.
</t>
  </si>
  <si>
    <t>ilość</t>
  </si>
  <si>
    <t>Cena jedn.
netto</t>
  </si>
  <si>
    <t>V AT
%</t>
  </si>
  <si>
    <r>
      <t xml:space="preserve">Jednorazowy zestaw do korekcji cystocele, składający się z:   - siatki wykonanej z polipropylenu monofilanemtowego o kształcie anatomicznym, trapez z czterema ramionami pokrytymi plastykowa osonką, gramatura 48g/m2 (+/- 0,02g/m2),grubość siatki 0,33mm(+/-1%) grubość nitki 80ug (+/-0,5), długość górnego ramiona 38cm (+/- 0,5), dolnego ramiona 45(+/-0,5), szerokość ramiom 1,1cm. Dolne ramiona dłuższe w celu łatwiejszego rozróżnienia.rozmiary trapezu: podstawa górma 5cm podstawa dolna 8cm, </t>
    </r>
    <r>
      <rPr>
        <u val="single"/>
        <sz val="10"/>
        <color indexed="8"/>
        <rFont val="Arial"/>
        <family val="2"/>
      </rPr>
      <t>wysokość 8cm,</t>
    </r>
    <r>
      <rPr>
        <sz val="10"/>
        <color indexed="8"/>
        <rFont val="Arial"/>
        <family val="2"/>
      </rPr>
      <t xml:space="preserve"> technologia Quadriaxial, brzegi zakończone bezpiecznymi pętelkami, wytrzymałość 70N/cm2; badanie retrospektywne oceniajace bezpieczeństwo i skuteczność na grupie min.85pacjentów</t>
    </r>
  </si>
  <si>
    <r>
      <t xml:space="preserve">Jednorazowy zestaw do korekcji cystocele, składający się z:   - siatki wykonanej z polipropylenu monofilanemtowego o kształcie anatomicznym, trapez z czterema ramionami pokrytymi plastykowa osonką, gramatura 48g/m2 (+/- 0,02g/m2),grubość siatki 0,33mm(+/-1%) grubość nitki 80ug (+/-0,5), długość górnego ramiona 38cm (+/- 0,5), dolnego ramiona 45(+/-0,5), szerokość ramiom 1,1cm. Dolne ramiona dłuzsze w celu łatwiejszego rozróżnienia.rozmiary trapezu: podstawa górma 4,5cm podstawa dolna 6cm, </t>
    </r>
    <r>
      <rPr>
        <u val="single"/>
        <sz val="10"/>
        <color indexed="8"/>
        <rFont val="Arial"/>
        <family val="2"/>
      </rPr>
      <t>wysokość 6cm</t>
    </r>
    <r>
      <rPr>
        <sz val="10"/>
        <color indexed="8"/>
        <rFont val="Arial"/>
        <family val="2"/>
      </rPr>
      <t>, technologia Quadriaxial, brzegi zakończone bezpiecznymi pętelkami, wytrzymałość 70N/cm2;badanie retrospektywne oceniajace bezpieczeństwo i skuteczność na grupie min.85pacjentów</t>
    </r>
  </si>
  <si>
    <t>Jednorazowy zestaw do korekcji wysiłkowego nietrzymania moczu współistniejącego z cystocele, składający się z: - taśmy o dł. 45cm (+/-0,5cm) szerokość 1,1cm (+/-0,1cm) wykonanej z polipropylenu monofilanemtowego w plastykowej osłonce, w części podcewkowej szerokość 3,5cm(+/-0,1cm), grubość 0,33(+/-0,01mm), gramatura 48g/m2, technologia Quadriaxial, brzegi zakończone bezpiecznymi pętelkami, wytrzymałość 70N/cm2</t>
  </si>
  <si>
    <t xml:space="preserve"> Jednorazowy zestaw do korekcji rektocele, składający się z:   - siatki wykonanej z polipropylenu monofilanemtowego o kształcie anatomicznym, z podwójnymi ramionami pokrytymi plastykowa osonką, gramatura 48g/m2 (+/- 0,02g/m2),grubość siatki 0,33mm(+/-1%) grubość nitki 80ug (+/-0,5), długość 45cm (+/-0,5cm), dolna wypustka 12cm, górna 4cm, szerokość 3,5cm(+/-0,5cm).  Technologia Quadriaxial, brzegi zakończone bezpiecznymi pętelkami, wytrzymałość 70N/cm2;badanie retrospektywne oceniajace bezpieczeństwo i skuteczność na grupie min.85pacjentów</t>
  </si>
  <si>
    <t>Jednorazowy zestaw do operacyjnego leczenia wysiłkowego nietrzymania moczu u kobiet składajacy się z : - taśmy wykonanej z polipropylenu monofilamentowego o wymiarach dł.45cm(+/-0,5cm), szerokość 1,1(+/-0,5cm), gramatura 48g/m2(+/-0,02g/m2) ,grubość 0,33mm (+/-1%),grubość nitki 80ug (+/-0,5),plastykowa osłonka na taśmie, wymóg zapewnienia sterylności, osłonki nie mogą na siebie zachodzic w środkowej części taśmy,Technologia Quadriaxial, brzegi zakończone bezpiecznymi pętelkami, wytrzymałość 70N/cm2</t>
  </si>
  <si>
    <t>PAKIET nr 9</t>
  </si>
  <si>
    <t>Stapler liniowy jednorazowy z technologią obustronnie spłaszczonej zszywki, o wielkości 45mm i wysokości zszywki przezd zamknięciem 3,5mm  lub 4,8mm.</t>
  </si>
  <si>
    <t>Ładunek jednorazowy do staplera liniowego o wielkości 45mm z technologią obustronnie spłaszczonej zszywki o wysokosci zszywki przezd zamknięciem 3,5mm lub 4,8mm. Opak. 6szt magazynków</t>
  </si>
  <si>
    <t>Stapler okrężny,jednorazowy,  zakrzywiony z łamaną główką z technologią obustronnie spłaszczonej zszywki o rozmiarach zszywki 3,5 lub 4,8mm dla średnic 21,25 i 28 oraz 4,8mm dla średnicy 31mm.</t>
  </si>
  <si>
    <t>Stapler jednorazowego użytku 80 mm do wykonywania resekcji, przecinania i zespoleń, po zamknięciu staplera - szew w postaci dwóch podwójnych linii obustronnie spłaszczonych tytanowych zszywek ułożonych naprzemiannie z jednoczesnym przecięciem tkanek pomiędzy liniami zszywek (nóż stanowi integralną część ładunku - zawsze nowy). Wysokość zszywki przed zamknięciem 3,8mm lub 4,8mm.</t>
  </si>
  <si>
    <t>Ładunek do staplera jednorazowego użytku 80 mm do wykonywania resekcji, przecinania i zespoleń, po zamknięciu staplera - szew w postaci dwóch podwójnych linii obustronnie spłaszczonych tytanowych zszywek ułożonych naprzemiannie z jednoczesnym przecięciem tkanek pomiędzy liniami zszywek (nóż stanowi integralną część ładunku - zawsze nowy). Wysokość zszywki przed zamknięciem 3,8mm lub 4,8mm. Opak. 6szt magazynków</t>
  </si>
  <si>
    <t>Zestaw 3komorowy do drenażu klatki piersiowej z wymienną komorą kolekcyjną jednorazowy,  pracujący bezgłośnie, w całości przeźroczysty, komora zbiorcza o pojemności 2500 ml , zastawka wodna,automatyczny zawór ciśnienia dodatniego,port wahadłowy umożliwiający regulącję siły ssania oraz całkowite odcięcie ssania, przystosowany do zawieszenia na łóżku oraz postawienia na podłodze</t>
  </si>
  <si>
    <t>Czyścik do czyszczenia elektrod ze stali nierdzewnej, samoprzylepny, radiocieniodajny, rozmiar 5,08x5,08 cm. Op100szt</t>
  </si>
  <si>
    <t>PAKIET NR 10</t>
  </si>
  <si>
    <t>Aparaty do przygotowywania i pobierania leków, z zastawką otwierającą drogę dla płynu tylko w momencie przyłączenia strzykawki z filtrem bakteryjnym, 0,45 µm</t>
  </si>
  <si>
    <r>
      <t xml:space="preserve">Wysokociśnieniowy system drenażu ran typu Redona
</t>
    </r>
    <r>
      <rPr>
        <sz val="12"/>
        <rFont val="Times New Roman"/>
        <family val="1"/>
      </rPr>
      <t xml:space="preserve">• </t>
    </r>
    <r>
      <rPr>
        <sz val="10"/>
        <rFont val="Arial"/>
        <family val="2"/>
      </rPr>
      <t xml:space="preserve">wysokociśnieniowa butelka o pojemności 150 ml
</t>
    </r>
    <r>
      <rPr>
        <sz val="12"/>
        <rFont val="Times New Roman"/>
        <family val="1"/>
      </rPr>
      <t xml:space="preserve">– </t>
    </r>
    <r>
      <rPr>
        <sz val="10"/>
        <rFont val="Arial"/>
        <family val="2"/>
      </rPr>
      <t xml:space="preserve">zaopatrzona we wskaźnik próżni
</t>
    </r>
    <r>
      <rPr>
        <sz val="12"/>
        <rFont val="Times New Roman"/>
        <family val="1"/>
      </rPr>
      <t xml:space="preserve">– </t>
    </r>
    <r>
      <rPr>
        <sz val="10"/>
        <rFont val="Arial"/>
        <family val="2"/>
      </rPr>
      <t xml:space="preserve">trwała kolorowa skala
</t>
    </r>
    <r>
      <rPr>
        <sz val="12"/>
        <rFont val="Times New Roman"/>
        <family val="1"/>
      </rPr>
      <t xml:space="preserve">– </t>
    </r>
    <r>
      <rPr>
        <sz val="10"/>
        <rFont val="Arial"/>
        <family val="2"/>
      </rPr>
      <t xml:space="preserve">zacisk ślizgowy dla zatrzymania drenażu (wyłączenia podciśnienia)
</t>
    </r>
    <r>
      <rPr>
        <sz val="12"/>
        <rFont val="Times New Roman"/>
        <family val="1"/>
      </rPr>
      <t xml:space="preserve">– </t>
    </r>
    <r>
      <rPr>
        <sz val="10"/>
        <rFont val="Arial"/>
        <family val="2"/>
      </rPr>
      <t xml:space="preserve">łatwy w obsłudze pasek mocujący o regulowanej długości
</t>
    </r>
    <r>
      <rPr>
        <sz val="12"/>
        <rFont val="Times New Roman"/>
        <family val="1"/>
      </rPr>
      <t xml:space="preserve">• </t>
    </r>
    <r>
      <rPr>
        <sz val="10"/>
        <rFont val="Arial"/>
        <family val="2"/>
      </rPr>
      <t>dren łączący z zaciskiem ślizgowym zakończony łącznikiem do drenów Redona Ch 6-18, długość drenu 123cm</t>
    </r>
  </si>
  <si>
    <r>
      <t xml:space="preserve">Wysokociśnieniowy system drenażu ran typu Redona
</t>
    </r>
    <r>
      <rPr>
        <sz val="12"/>
        <rFont val="Times New Roman"/>
        <family val="1"/>
      </rPr>
      <t xml:space="preserve">• </t>
    </r>
    <r>
      <rPr>
        <sz val="10"/>
        <rFont val="Arial"/>
        <family val="2"/>
      </rPr>
      <t xml:space="preserve">wysokociśnieniowa butelka o pojemności 300 ml
</t>
    </r>
    <r>
      <rPr>
        <sz val="12"/>
        <rFont val="Times New Roman"/>
        <family val="1"/>
      </rPr>
      <t xml:space="preserve">– </t>
    </r>
    <r>
      <rPr>
        <sz val="10"/>
        <rFont val="Arial"/>
        <family val="2"/>
      </rPr>
      <t xml:space="preserve">zaopatrzona we wskaźnik próżni
</t>
    </r>
    <r>
      <rPr>
        <sz val="12"/>
        <rFont val="Times New Roman"/>
        <family val="1"/>
      </rPr>
      <t xml:space="preserve">– </t>
    </r>
    <r>
      <rPr>
        <sz val="10"/>
        <rFont val="Arial"/>
        <family val="2"/>
      </rPr>
      <t xml:space="preserve">trwała kolorowa skala
</t>
    </r>
    <r>
      <rPr>
        <sz val="12"/>
        <rFont val="Times New Roman"/>
        <family val="1"/>
      </rPr>
      <t xml:space="preserve">– </t>
    </r>
    <r>
      <rPr>
        <sz val="10"/>
        <rFont val="Arial"/>
        <family val="2"/>
      </rPr>
      <t xml:space="preserve">zacisk ślizgowy dla zatrzymania drenażu (wyłączenia podciśnienia)
</t>
    </r>
    <r>
      <rPr>
        <sz val="12"/>
        <rFont val="Times New Roman"/>
        <family val="1"/>
      </rPr>
      <t xml:space="preserve">– </t>
    </r>
    <r>
      <rPr>
        <sz val="10"/>
        <rFont val="Arial"/>
        <family val="2"/>
      </rPr>
      <t xml:space="preserve">łatwy w obsłudze pasek mocujący o regulowanej długości
</t>
    </r>
    <r>
      <rPr>
        <sz val="12"/>
        <rFont val="Times New Roman"/>
        <family val="1"/>
      </rPr>
      <t xml:space="preserve">• </t>
    </r>
    <r>
      <rPr>
        <sz val="10"/>
        <rFont val="Arial"/>
        <family val="2"/>
      </rPr>
      <t>dren łączący z zaciskiem ślizgowym zakończony łącznikiem do drenów Redona Ch 6-18, długośc drenu 123cm</t>
    </r>
  </si>
  <si>
    <t>Igła do stymulacji nerwów obwodowych techniką "single shot" przy użyciu neurostymulatora;w pełni izolowana igła (odsłonięty tylko czubek igły). Igła ze szlifem 30° 22Gx50mm</t>
  </si>
  <si>
    <t>Igła do stymulacji nerwów obwodowych techniką "single shot" przy użyciu neurostymulatora;w pełni izolowana igła (odsłonięty tylko czubek igły). Igła ze szlifem 15° 22Gx80mm</t>
  </si>
  <si>
    <t>Klipsy naczyniowe  tytanowe do zamykania naczyń, średnio – duże, kształt - eliminujący przesunięcia wzdłużne i poprzeczne na naczyniu; zabezpieczające przed wypadnięciem ze szczęk;łatwe pobieranie z magazynka; umożliwiające zamykanie się klipsa tak aby eliminowały wysuniecie się naczynia z jego uścisku; posiadające jednolitą grubość na całej jego długości (bez przewężeń);eliminujący rozwarcie założonego klipsa pod wpływem ciśnienia</t>
  </si>
  <si>
    <t>Klipsy tytanowe do zamykania naczyń, średnio – duże, 7,9x8,1 mm do klipsownicy pneumatycznej. Magazynek 8 klipsów. Opakowanie 12 magazynków; kształt - eliminujący przesunięcia wzdłużne i poprzeczne na naczyniu; zabezpieczające przed wypadnięciem ze szczęk;łatwe pobieranie z magazynka; umożliwiające zamykanie się klipsa tak aby eliminowały wysuniecie się naczynia z jego uścisku; posiadające jednolitą grubość na całej jego długości (bez przewężeń);eliminujący rozwarcie założonego klipsa pod wpływem ciśnienia</t>
  </si>
  <si>
    <r>
      <t>Igła kątowa z plastyczną, miękką płytką mocującą oraz zaciskiem do podawania długoterminowych wlewów. Kształt "skosu" igły umożliwiający łatwą penetrację</t>
    </r>
    <r>
      <rPr>
        <sz val="12"/>
        <rFont val="Arial"/>
        <family val="2"/>
      </rPr>
      <t xml:space="preserve"> 
</t>
    </r>
    <r>
      <rPr>
        <sz val="10"/>
        <rFont val="Arial"/>
        <family val="2"/>
      </rPr>
      <t>w głąb membrany, niedopuszczający do wykłuwania otworu wspomagający zamknięcie membrany portu po wycofaniu igły 19-22G, długość igły 15 i 20mm do wyboru przez zamawiajacego</t>
    </r>
  </si>
  <si>
    <t>PAKIET NR 11</t>
  </si>
  <si>
    <t>Igła do stymulacji nerwów obwodowych techniką "single shot" przy użyciu neurostymulatora i USG. Echogeniczna powierzchnia igły 360° na dł 20mm. Zintergowany z igła dren infuzyjny, kabelek elektryczny wychodzący z tyłu igły; Igła za szlifem 30° 22Gx35mm</t>
  </si>
  <si>
    <t>Igła do stymulacji nerwów obwodowych techniką "single shot" przy użyciu neurostymulatora i USG. Echogeniczna powierzchnia igły 360° na dł 20mm. Zintergowany z igła dren infuzyjny, kabelek elektryczny wychodzący z tyłu igły;w pełni izolowana igła . Igła za szlifem 30° 22Gx50mm</t>
  </si>
  <si>
    <r>
      <t xml:space="preserve">Igła do znieczuleń podpajęczynówkowych z prowadnicą  typu Pencil Point z bocznym otworem, </t>
    </r>
    <r>
      <rPr>
        <sz val="10"/>
        <color indexed="8"/>
        <rFont val="Arial"/>
        <family val="2"/>
      </rPr>
      <t>eliptyczny uchwyt ze wskaźnikiem położenia szlifu igły z wbudowany, pryzmatem zmieniajacym barwę po wypełnieniu PMR</t>
    </r>
    <r>
      <rPr>
        <sz val="10"/>
        <rFont val="Arial"/>
        <family val="2"/>
      </rPr>
      <t xml:space="preserve"> G25 pomarańczowy      0,53x88mm</t>
    </r>
  </si>
  <si>
    <r>
      <t>Igła do znieczuleń podpajęczynówkowych z prowadnicą  typu Pencil Point z bocznym otworem,</t>
    </r>
    <r>
      <rPr>
        <sz val="10"/>
        <color indexed="8"/>
        <rFont val="Arial"/>
        <family val="2"/>
      </rPr>
      <t>eliptyczny uchwyt ze wskaźnikiem położenia szlifu igły z wbudowany, pryzmatem zmieniajacym barwę po wypełnieniu PMR</t>
    </r>
    <r>
      <rPr>
        <sz val="10"/>
        <rFont val="Arial"/>
        <family val="2"/>
      </rPr>
      <t xml:space="preserve"> G27  szary      </t>
    </r>
    <r>
      <rPr>
        <b/>
        <sz val="10"/>
        <rFont val="Arial"/>
        <family val="2"/>
      </rPr>
      <t xml:space="preserve">0,42x88mm, </t>
    </r>
  </si>
  <si>
    <t>Igła do znieczuleń podpajęczynówkowych, punkcji lędźwiowej i biopsji tkanek  ze szlifem Quinke, przezroczysty uchwyt lock
G22 0,7x120mm</t>
  </si>
  <si>
    <t>Igła do znieczuleń podpajęczynówkowych, punkcji lędźwiowej i biopsji tkanek  ze szlifem Quinke, przezroczysty uchwyt lock
G25 0,53x120mm</t>
  </si>
  <si>
    <t>Igła do znieczuleń podpajęczynówkowych, punkcji lędźwiowej i biopsji tkanek  ze szlifem Quinke, przezroczysty uchwyt lock G27 0,42x120mm</t>
  </si>
  <si>
    <t>Zestaw do diagnostycznego płukania otrzewnej</t>
  </si>
  <si>
    <t>Cewnik do hemodializy 2-światłowy 11,5-12Fr dł.15-20cm</t>
  </si>
  <si>
    <t>Zestaw do ciągłych znieczuleń splotów nerwowych, w min. składzie: igła 15stopni /18Gx 55 mm, cewnik 0,45x0,85x400 mm,   filtr, łącznik do filtra, strzykawka;</t>
  </si>
  <si>
    <t>Matryca do nacinania skóry, sterylna rozmiary 1:1,5, 1:3, 1:6</t>
  </si>
  <si>
    <t>Ostrza do dermatomu, sterylne op.10szt</t>
  </si>
  <si>
    <t>Dren do pompy INFUSOMAT  SPACE podstawowy</t>
  </si>
  <si>
    <t>Dren do pomp INFUSOMAT SPACE do przetaczania krwi</t>
  </si>
  <si>
    <t>Zestaw do punkcji jamy opłucnej, w skałdzie: kaniula punkcyjna średnica 1,8mmx80mm, dren łaczący, strzykawka 60ml, worek 2l, kranik trójdrożny</t>
  </si>
  <si>
    <t>PAKIET NR 12</t>
  </si>
  <si>
    <t>Kaniula żylna, plastykowa  wykonana z poliuretanu z czterema wtopionymi pasami kontrastującymi w promieniach RTG. .  Port do dodatkowych wstrzyknięć umieszczony centralnie w osi skrzydełek, zamykany bezpiecznym korkiem , uniemożliwiającym samoistne otwarcie się bez kontroli personelu upoważnionego do przeprowadzania procedury kaniulacji. Oznaczenie kolorami odpowiadającymi rozmiarowi. Hydrofobowy filtr gwarantujący wysokie bezpieczeństwo zatrzymując wypływ krwi poza kaniulę.Nazwa producenta  na korku portu bocznego oraz uchwycie igły. Rozmiary:  16Gx50mm, 196ml/min; 17Gx45mm, 128ml/min; 18Gx33mm 103ml/min i 45mm 96ml/min; 20G x 25mm 65ml/min i 33mm 61ml/min; 22G x 25mm 36ml/min, 24G x 19mm 22ml/min                                                                                LUB                                                                                                   Kaniula od 0,9 do 2,0 wykonana z biokampatybilnego poliuretanu z załączonymi do oferty opublikowanymi badaniami klinicznym na biokompatybilność poliuretanu potwierdzającymi  wpływ rodzaju materiału  na ryzyko powstawania zakrzepowego zapalenia żył, z samodomykającym się korkiem portu bocznego, z zastawką antyzwrotną zapobiegająca zwrotnemu wypływowi krwi w momencie wkłucia, minimum pięć wtopionych na całej długości kaniuli pasków rtg. 
Pakowana w sztywne opakowanie w systemie Tyvec zabezpieczające przed utratą jałowości.  W rozmiarach: 0,9 x 25 mm o przepływie: 42 ml/min;1,1 x 32 mm o przepływie: 67 ml/min; 1,3 x 32 mm o przepływie: 103 ml/min,1,3 x 45 mm o przepływie: 103 ml/min; 1,5 x 45 mm o przepływie: 133 ml/min; 1,8 x 45 mm o przepływie: 236 ml/min
2,0 x 45 mm o przepływie: 270 ml/min</t>
  </si>
  <si>
    <t>Bezpieczna kaniula żylna  wykonana z poliuretanu lub teflonu FEP (do wyboru)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Port centralne umiejscowiony wobec skrzydełek. Mechanizm uniemożliwiający tzw. samootwarcie się koreczka portu górnego co  minimalizuje ryzyko infekcji oraz  otwarcia się bez kontroli personelu upoważnionego do przeprowadzania procedury kaniulacji. Kaniula wyposażona w hydrofobową membranę gwarantującą wysokie bezpieczeństwo zatrzymując wypływ krwi poza kaniulę zgodna z PN 10555-5. Nazwa producenta  na korku portu bocznego oraz uchwycie igły. Rozmiary:  16Gx50mm, 196ml/min; 17Gx45mm, 128ml/min; 18Gx33mm 103ml/min i 45mm 96ml/min; 20G x 25mm 65ml/min i 33mm 61ml/min; 22G x 25mm 36ml/min, 24G x 19mm 22ml/min                                                LUB                                                                         Kaniula od 0,9 do 2,0 wykonana z biokampatybilnego poliuretanu z załączonymi opublikowanymi badaniami klinicznym na biokompatybilność poliuretanu potwierdzającymi  wpływ rodzaju materiału  na ryzyko powstawania zakrzepowego zapalenia żył, z samodomykającym się korkiem portu bocznego, z zastawką antyzwrotną zapobiegająca zwrotnemu wypływowi krwi w momencie wkłucia, wyposażona w automatyczny zatrzask o konstrukcji zabezpieczającej igłę przed zakłuciem oraz zapobiegający rozpryskiwaniu się krwi poprzez  posiadanie systemu kapilar, minimum pięć wtopionych na całej długości kaniuli pasków rtg. 
Pakowana w sztywne opakowanie w systemie Tyvec zabezpieczające przed utratą jałowości. W rozmiarach: 0,9 x 25 mm o przepływie: 42 ml/min; 1,1 x 32 mm o przepływie: 67 ml/min; 1,3 x 32 mm o przepływie: 103 ml/min; 1,3 x 45 mm o przepływie: 103 ml/min; 1,5 x 45 mm o przepływie: 133 ml/min
1,8 x 45 mm o przepływie: 236 ml/min;</t>
  </si>
  <si>
    <t xml:space="preserve">Wartość </t>
  </si>
  <si>
    <t>PAKIET nr 13</t>
  </si>
  <si>
    <t>Igła do ostrzykiwania, jednorazowego użytku, śr. ostrza  igły 0,7mm, dł. ostrza 5mm, dł. narzędzia 230cm, osłonka o średnicy 2,3mm, mechanizm długopisowy zapobiegający niekontrolowanemu wysuwaniu i chowaniu się ostrza, obsługiwany jednym kciukiem. Osłonka teflonowa odporna na załamania, u wyjścia ostrza wzmocniona atraumatycznym metalowym kołnierzem</t>
  </si>
  <si>
    <t>Jednorazowa owalna petla  do polipektomii obrotowa-średnica10cm, średnica cewnika 2,3 mm, skalowana rękojeść</t>
  </si>
  <si>
    <t>Jednorazowa owalna petla  do polipektomii obrotowa -śr.15cm, średnica cewnika 2,3 mm, skalowana rękojeść</t>
  </si>
  <si>
    <t>Jednorazowa owalna petla  do polipektomii obrotowa -śr.25cm, średnica cewnika 2,3 mm, skalowana rękojeść</t>
  </si>
  <si>
    <t>Jednorazowa owalna petla  do polipektomii obrotowa -śr.35cm, średnica cewnika 2,3 mm, skalowana rękojeść</t>
  </si>
  <si>
    <t>Jenorazowe kleszczyki biopsyjne, łyżeczki owalne z igłą do biopsji, powlekane 230cm, średnica 2,3 mm</t>
  </si>
  <si>
    <t>Jenorazowe kleszczyki biopsyjne, łyżeczki owalne z igłą do biopsji, powlekane 160cm, średnica 2,3 mm</t>
  </si>
  <si>
    <t>Jednorazowy ustnik endoskopowy z gumką nie zawierający lateksu, pakowany w kartonowy dyspenser z otworem w dolnej części pudełka</t>
  </si>
  <si>
    <t>Jednorazowa klipsownica endoskopowa, z załadowanym klipsem dwuramiennym, dł. 230 cm, obrotowa, średnica cewnika 2,6 mm</t>
  </si>
  <si>
    <t>Chwytak jedonrazowy do polipów, elastyczny woreczek foliowy rozpostarty na pętli o śr. 35 mm, nie zawierający lateksu, średnica cewnika 2,3 mm, funkcja rotacji</t>
  </si>
  <si>
    <t xml:space="preserve"> Ustnik wielorazowy autoklawowany,do wszystkich endoskopów ,</t>
  </si>
  <si>
    <t>Szczypce chwytajace do usuwania ciał obcych „zęby szczura”dł. Robocza 2300mm,średnica 2,3mm,rękojeść z tworzywa sztucznego trwale połączona z cewnikiem narzędzia za pomocą gumowego przegubu</t>
  </si>
  <si>
    <t>Szczotka do czyszczenia kanału endoskopu, wielorazowa, jednostronna, zakończona kulką, długość narzędzia  230cm, srednica  główki 5 mm</t>
  </si>
  <si>
    <t>Zestaw do opaskowania żylaków przełyku, 6-gumkowy, przedostatnia gumka odróżniająca się kolorem od pozostałych, potwierdzeniem zrzucenia gumki jest słyszalne kliknięcie, zestaw wstępnie złożony, nić nawleczona na rękojeść, przeciągnięta przez teflonowy cewnik, rękojeść wyposażona w port Luer do irygacji</t>
  </si>
  <si>
    <t>Kleszcze biopsyjne ,wielorazowe  łyżeczki owalne  z okienkiem  oraz kolcem , średnnica 2,4mm,dlugość 220cm i 160cm</t>
  </si>
  <si>
    <t xml:space="preserve">Olejek silikonowy do endoskopów, opakowanie 10ml </t>
  </si>
  <si>
    <t>PAKIET nr 14</t>
  </si>
  <si>
    <t>J.M</t>
  </si>
  <si>
    <t>Cena jedn. netto</t>
  </si>
  <si>
    <t>producent/ nazwa handlowa/ nr katalogowy</t>
  </si>
  <si>
    <t>Igła do aparatu Magnum 18Gx250mm</t>
  </si>
  <si>
    <t>PAKIET nr 15</t>
  </si>
  <si>
    <t>J.m.</t>
  </si>
  <si>
    <t>Zestaw do szynowania wewnętrznego moczowodów 4,7 Fr 26 cm, 28 cm, 6.0 Fr 28 cm ; Skład zestawu: cewnik PIGTAIL podwójnie zagięty otwarty-zamknięty, średnica pętli pęcherzowej 2 cm, prowadnik 0.035" lub prowadnik 0.038", popychacz  dł. co najmniej 50 cm; system blokujący. Możliwość utrzymania w moczowodzie co najmniej 6 miesięcy. Zestaw jednorazowy, pakowany łącznie.</t>
  </si>
  <si>
    <t>Zestaw do szynowania wewnętrznego moczowodów do cystoskopu 4,7FR i 6Fr 26cm o/z z inteligentnym popychaczem, Możliwość utrzymania w moczowodzie co najmniej 6 miesięcy. Zestaw jednorazowy, pakowany łącznie.</t>
  </si>
  <si>
    <t>Zestaw do szynowania wewnętrznego moczowodów  3.7 Fr długość 26 cm. Skład zestawu: cewnik PIGTAIL podwójnie zagięty, średnica pętli pęcherzowej 2 cm, prowadnik 0.025" , popychacz dł. co najmniej 50 cm, system blokujący. Możliwość utrzymania w moczowodzie co najmniej 6 miesięcy. Zestaw jednorazowy, sterylny, pakowany łącznie.</t>
  </si>
  <si>
    <t>Silikonowy cewnik dwudrożny Foley do drenowania moczu z pęcherza moczowego. Całkowicie silikonowa konstrukcja pozwala na uniknięcie problemów z nadwrażliwością na lateks. Rozmiary od 12-22 Fr, długość 34 cm</t>
  </si>
  <si>
    <t>Dwufunkcyjny prowadnik z rdzeniem nitinolowym posiadający na każdym z końców zdatne do użytku giętki końcówki, jedną prostą, jedną pod kątem. Rozmiar 0,35 cala, długość 150 cm. Pakowane po 5 sztuk.</t>
  </si>
  <si>
    <t>Nitinolowy koszyk do przechwytywania i wydobywania złogów. Przy pełnym rozprężeniu unikalna wielodrutowa geometria tworzy tradycyjny 4-drutowy koszyk. Częściowe zamknięcie zmienia kształt koszyka tworząc wyjątkowo ciasno spleciony koszyk 16-drutowy. Rozmiar 1.7 lub 2.4 Fr, długość min. 115 cm</t>
  </si>
  <si>
    <t>Nitinolowy koszyk do przechwytywania i wydobywania złogów z moczowodu. Konstrukcja koszyka umożliwia chwytanie, zmianę położenia, zwolnienie lub usuwanie złogów w nerce lub moczowodzie.  Rozmiar 1.7 lub 2,2 FR, długości min. 115 cm, rozmiar koszyka 8 mm lub 11mm</t>
  </si>
  <si>
    <t>RAZEM Wartość</t>
  </si>
  <si>
    <t>PAKIET nr 16</t>
  </si>
  <si>
    <t>Sterylny dren łączący, o średnicy 7 mm, długości 3 m, z konektorami typu żeńskiego i zatyczką na koncówkę zintegrowaną z drenem</t>
  </si>
  <si>
    <t>Laparoskopowy woreczek ekstrakcyjny 200ml lub 400mldo wyboru przez Zamawiajacego, średnica 5cm, w polietylenowej rurce z wypychaczem, do trokara 10mm, ściągacz z pamięcią kształtu wykonany z nitinolu.</t>
  </si>
  <si>
    <t>Dren do ssaka z filtrem ortopedycznym – dwa wkłady (filtry) i trzema zagiętymi końcówkami różnej długości 15 i 25 cm średnica drenu 7mm długość 300cm</t>
  </si>
  <si>
    <t>Klipsy wykonane z  tytanu; rowkowania poprzeczne na wewnętrznej części klipsa, poprzeczny przekrój klipsa w kształcie serca – z głębokim rowkowaniem wzdłużnym na całej długości klipsa zapobiegającym zjawisku tzw. nożycowania klipsa, oznaczenie kolorami (magazynki odpowiadają kolorom klipsownic); magazynki z samoprzylepną taśmą u spodu mocującą magazynki do stołu lub ręki; klipsy nie generują żadnego istotnie klinicznego ryzyka dla pacjenta poddawanego badaniu w rezonansie magnetycznym o natężeniu pola do 3 Tesli (oświadczenie producenta) 6 klipsów w magazynku; rozmiar XS oraz S (do wyboru przez zamawiającego)</t>
  </si>
  <si>
    <t>PAKIET nr 17</t>
  </si>
  <si>
    <t>Noworodkowy układ oddechowy do aparatu Infant Flow z generatorem z zabepieczeniem antybakteryjnym opartym na działaniu jonów srebra, przystosowany do nawilżacza Fisher&amp;Paykel. Skład:  Odcinek wdechowy podgrzewany o dł. 1,2m z dodatkowym niepodgrzewanym odcinkiem przeznaczonym do inkubatora o dł 0,3m; Odcinek wdechowy; Generator; Odcinek pomiarowy do proksymalnego pomiaru ciśn. dł 2,1m; Odcinek łączący nawilżacz z respiratorem; Zestaw 3 końcówek donosowych o rozmiarach S,M,L</t>
  </si>
  <si>
    <t>Czapeczka dziecięca do Infant Flow rozm 000-9</t>
  </si>
  <si>
    <t>Maseczka donosowa rozm S,M,L,XL</t>
  </si>
  <si>
    <t>Kaniula donosowa do Infant Flow rozm S,M,L</t>
  </si>
  <si>
    <t>Filtr bakteryjny i wyciszajacy szum od przepływu gazów</t>
  </si>
  <si>
    <t>Czujnik brzuszny oddechów wykrywający wysiłek wdechowy noworodka; działanie oparte na zasadzie kapsuły Graseby; wyposażony w wąż przekazujący zmiany ciśnienia</t>
  </si>
  <si>
    <t>Komora nawilżacza pasująca do Infant Flow o konstrukcji zapobiegającej nadmiernemu zbieraniu się kondensatu w obwodzie oddechowym; automatyczna regulacja poziomu wody; pływak konwekcyjny; dren do wody 1,2m; zacisk na drenie do wody; czas napełniania 11min, miekrobiologicznie czysta</t>
  </si>
  <si>
    <t>PAKIET nr 18</t>
  </si>
  <si>
    <t xml:space="preserve"> Rękawice chirurgiczne pełnobarierowe, bezpudrowe, jałowe, lateksowe, z wewnętrzną warstwą polimerową, przeznaczone do pracy na bloku operacyjnym, teksturowane, rolowany mankiet, kształt anatomiczny, AQL 1,0, minimalna dł. rękawicy 280 mm +/-1mm, grubość pojedynczej ścianki w obszarze środkowego palca min. 0,21mm, dłoni min. 0,20 mm, mankietu min. 0,15 mm, siła zrywu przed starzeniem min. 12,5 N, wyrób medyczny klasa IIA, poziom protein &lt;30 ug/g, Zgodnie z Dyrektywą Medyczną 93/42/EEC i zharmonizowaną normą EN 455 część 1-4, posiadające Deklarację CE, odporne na przenikanie mikroorganizmów zgodnie z normą ASTM F 1671, posiadające deklarację CE, sterylizowane tlenkiem etylenu bądź radiacyjnie, rozmiar 6.0-9.0, pakowane w koperty papierowe</t>
  </si>
  <si>
    <t>par</t>
  </si>
  <si>
    <t>Rękawice chirurgiczne przeznaczone do procedur ortopedycznych na bloku operacyjnym, lateksowe bezpudrowe, kolor brązowy eliminujący refleks świetlny, teksturowane na całe powierzchni czynnej dłoni. Grubość  na palcu min. 0,29 mm,  długość rękawicy min. 285 mm, zawartość protein &lt; 30µg/g, siła zrywu przed starzeniem min. 19 N, AQL 1,0 .  Mankiet równomiernie rolowany, Zgodne z Dyrektywą Medyczną 93/42/EEC i zharmonizowaną normą EN 455 część 1-4, posiadające  Deklarację CE , sterylizowane radiacyjnie, rozmiar 6.0-9.0, pakowane w koperty papierowe</t>
  </si>
  <si>
    <t>PAKIET nr 19</t>
  </si>
  <si>
    <t>Sterylny żel do cewnikowania z lidokainą i chlorheksydyną, pojemniość 10ml op 25 ampułkostrzykawek</t>
  </si>
  <si>
    <t>Sterylny żel do cewnikowania z lidokainą i chlorheksydyną, pojemniość 5ml op 25 ampułkostrzykawek</t>
  </si>
  <si>
    <t>Igła do biopsji nerki typu Bard 17,5G x 200 mm</t>
  </si>
  <si>
    <t>Jednorazowe myjki do mycia ciała w formie ściereczki nie wymagające spłukiwania oraz namaczania, rozmiar 33cm x 22cm, z możliwością podgrzania w mikrofalówce (60sek. w 750W). Zawierające w składzie m.in. PEG-12 dimetikon, polisorbat 20, dioctan glutaminianu tetrasodowego. Bezzapachowe, pakowane w opakowania a'10sztuk. Zarejestrowane jako wyrób medyczny</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</si>
  <si>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45st dla wygodnej manipulacji. Zarejestrowane jako wyrób medyczny klasy I. Pakowana pojedynczo w opakowania foliowe</t>
  </si>
  <si>
    <t xml:space="preserve">Jednorazowy czepek do bezwodnego mycia głowy nasączony substancjami myjącymi oraz odżywką. Nie wymagający namoczenia oraz spłukiwania. Zawierające w składzie m.in. kokamidopropylobetainę oraz dioctan glutaminianu tetrasodowego. Pakowane pojedynczo, z możliwością podgrzania w mikrofalówce (20 sek. w 650W). Zapachowy. Zarejestrowany jako wyrób medyczny.   </t>
  </si>
  <si>
    <t>Spódniczka ginekologiczna jednorazowa, włókninowa, z gumką, niebieska</t>
  </si>
  <si>
    <t>PAKIET nr 20</t>
  </si>
  <si>
    <r>
      <t xml:space="preserve"> Uchwyt monopolarny   jednorazowy do diatermii chirurgicznych z kablem, z dwoma przyciskami i z  nożykiem , długość całkowita uchwytu z kablem 315-340 cm, sterylny, bez lateksu,uniwersalny wtyk </t>
    </r>
    <r>
      <rPr>
        <b/>
        <sz val="10"/>
        <rFont val="Arial"/>
        <family val="2"/>
      </rPr>
      <t>1-pinowy</t>
    </r>
    <r>
      <rPr>
        <sz val="10"/>
        <rFont val="Arial"/>
        <family val="2"/>
      </rPr>
      <t xml:space="preserve"> ,pakowane pojedynczo </t>
    </r>
  </si>
  <si>
    <t>Długa szpatułka jako przedłużka do rączki pasująca do uchwytu z punktu 1; L1=150mm; jednorazowa</t>
  </si>
  <si>
    <t>PAKIET nr 21</t>
  </si>
  <si>
    <t>Ostrza do shavera artroskopowego Formula firmy Stryker, sterylne, jednorazowe</t>
  </si>
  <si>
    <t>typu Tomcat 4,0mm, 5,0mm</t>
  </si>
  <si>
    <t>PAKIET nr 22</t>
  </si>
  <si>
    <t>Jednorazowe końcówki do laktatora Medela Symphony (24mm), zestaw na 1 dzień bez butelki</t>
  </si>
  <si>
    <t>Jednorazowe butelki pasujące do laktatora Medela Symphony 80ml x40szt</t>
  </si>
  <si>
    <t>PAKIET NR 23</t>
  </si>
  <si>
    <t xml:space="preserve">Wartość netto </t>
  </si>
  <si>
    <t>Worki na wymiociny jednorazowe</t>
  </si>
  <si>
    <t>Worki na zwłoki dla dzieci białe i czarne (na zamek) 60cm (+/-10cm) x 70cm (+/- 20cm)</t>
  </si>
  <si>
    <t>Worki na zwłoki dla dorosłych białe i czarne (na zamek) 85cm x 240cm (+/-20cm)</t>
  </si>
  <si>
    <t>Higieniczne pokrowce na obuwie foliowe</t>
  </si>
  <si>
    <t>opak</t>
  </si>
  <si>
    <t>Fartuch higieniczny flizelinowy biały lub zielony lub niebieski</t>
  </si>
  <si>
    <t>Fartuch higieniczny flizelinowy zielony</t>
  </si>
  <si>
    <t>Fartuch foliowy przedni, wiązany na troki, długość 116-120cm</t>
  </si>
  <si>
    <t>Kołnierz ortopedyczny dla dorosłych typu Philadelphia z regulowaną wysokością i szerokością posiadający otwór tracheostomijny i podpórkę pod brodę (np. Ambu Perfit Ace lub równoważny)</t>
  </si>
  <si>
    <t xml:space="preserve">Kołnierz ortopedyczny dla dzieci typu Philadelphia z regulowaną wysokością i szerokością posiadający otwór tracheostomijny i podpórkę pod brodę (np. Ambu Mini Perfit Ace lub równoważny) </t>
  </si>
  <si>
    <t>PAKIET nr 24</t>
  </si>
  <si>
    <t xml:space="preserve">J.m.
</t>
  </si>
  <si>
    <t>Producent/nazwa handlowa/ nr katalogowy</t>
  </si>
  <si>
    <t>Kaczka tradycyjna z pulpy celulozowej: dł. 168-250mm, szer 115 mm, wys. 115mm, poj. 800-850 ml.  Wymagane parametry techniczne: odporność na przemakanie- 4 godziny, wytrzymałość cieplna 45 st. celsjusza- potwierdzone badaniami- za okazaniem na każde wezwanie zamawiającego.</t>
  </si>
  <si>
    <t>Miska ogólnego zastosowania z pulpy celulozowej: śr. zewn. 362 mm, śr. wewn. 255 mm, wys. 110 mm, poj. max 4,2 litra.  Wymagane parametry techniczne: odporność na przemakanie- 4 godziny, wytrzymałość cieplna 45 st. celsjusza- potwierdzone badaniami- za okazaniem na każde wezwanie zamawiającego.</t>
  </si>
  <si>
    <t xml:space="preserve">Basen płaski duży z pulpy celulozowej: dł. 383, szer. 300 mm, wys. 100 mm, poj. max. 2 litry.  Wymagane parametry techniczne: odporność na przemakanie- 4 godziny, wytrzymałość cieplna 45 st. celsjusza- potwierdzone badaniami- za okazaniem na każde wezwanie zamawiającego. </t>
  </si>
  <si>
    <t>Pokrywa z pulpy celulozowej do basenu płaskiego dużego</t>
  </si>
  <si>
    <t>Miska nerkowata wykonana z pulpy celulozowej, rozmiar 240 x 140 x 45 mm, max. poj. 700 ml. Wymagane parametry techniczne: odporność na przemakanie- 4 godziny, wytrzymałość cieplna 45 st. celsjusza- potwierdzone badaniami- za okazaniem na każde wezwanie zamawiającego.</t>
  </si>
  <si>
    <t>Substancja polimerowa o wysokiej chłonności zapobiegająca rozlaniu płynów oraz przeciekaniu naczyń z pulpy. 1 saszetka zamienia 350 ml płynu w substancję stałą. Opakowanie handlowe 100 saszetek x 6 g</t>
  </si>
  <si>
    <t>PAKIET nr 25</t>
  </si>
  <si>
    <r>
      <t xml:space="preserve">Wkłady do ssaka jednorazowe o pojemności 1000 ml, </t>
    </r>
    <r>
      <rPr>
        <sz val="10"/>
        <color indexed="8"/>
        <rFont val="Arial"/>
        <family val="2"/>
      </rPr>
      <t xml:space="preserve">Każdy wkład wyposażony jest w </t>
    </r>
    <r>
      <rPr>
        <b/>
        <sz val="10"/>
        <color indexed="8"/>
        <rFont val="Arial"/>
        <family val="2"/>
      </rPr>
      <t>f</t>
    </r>
    <r>
      <rPr>
        <sz val="10"/>
        <color indexed="8"/>
        <rFont val="Arial"/>
        <family val="2"/>
      </rPr>
      <t xml:space="preserve">iltr antybakteryjny i hydrofobowy zabezpieczający źródło ssania przed zalaniem, każdy wkład pokryty jest specjalną powłoką antymikrobową, Data ważności nadrukowana fabrycznie oraz umieszczona na każdym wkładzie.  </t>
    </r>
    <r>
      <rPr>
        <sz val="10"/>
        <rFont val="Arial"/>
        <family val="2"/>
      </rPr>
      <t xml:space="preserve"> Vacsax lub równoważne</t>
    </r>
  </si>
  <si>
    <r>
      <t xml:space="preserve">Wkłady do ssaka jednorazowe o pojemności 2000 ml, </t>
    </r>
    <r>
      <rPr>
        <sz val="10"/>
        <color indexed="8"/>
        <rFont val="Arial"/>
        <family val="2"/>
      </rPr>
      <t xml:space="preserve">Każdy wkład wyposażony jest w </t>
    </r>
    <r>
      <rPr>
        <b/>
        <sz val="10"/>
        <color indexed="8"/>
        <rFont val="Arial"/>
        <family val="2"/>
      </rPr>
      <t>f</t>
    </r>
    <r>
      <rPr>
        <sz val="10"/>
        <color indexed="8"/>
        <rFont val="Arial"/>
        <family val="2"/>
      </rPr>
      <t>iltr antybakteryjny i hydrofobowy zabezpieczający źródło ssania przed zalaniem, każdy wkład pokryty jest specjalną powłoką antymikrobową, Data ważności nadrukowana fabrycznie oraz umieszczona na każdym wkładzie.</t>
    </r>
    <r>
      <rPr>
        <sz val="10"/>
        <rFont val="Arial"/>
        <family val="2"/>
      </rPr>
      <t xml:space="preserve"> Vacsax lub równoważne</t>
    </r>
  </si>
  <si>
    <t xml:space="preserve">Jednorazowa myjka do mycia ciała w formie rękawicy o ergonomicznym kształcie, wykonana z podkładów watolinowych, nasączona jednostronnie środkami myjącymi o neutralnym PH 5,5, . Rozmiar 16,5cm x 24,5cm (+/-0,5cm), gramatura 100g/m2. Opakowanie jednostkowe a'20 sztuk  </t>
  </si>
  <si>
    <r>
      <t xml:space="preserve">W przypadku zaoferowania wkładów innych niż Vacsax Zamawiający wymaga bezpłatnego wyposażenia szpitala w pojemniki ( </t>
    </r>
    <r>
      <rPr>
        <sz val="12"/>
        <rFont val="Times New Roman"/>
        <family val="1"/>
      </rPr>
      <t>32szt - kanistrów 1- litrowych, 20szt -  kanistrów 2- litrowych)</t>
    </r>
    <r>
      <rPr>
        <sz val="12"/>
        <rFont val="Arial"/>
        <family val="2"/>
      </rPr>
      <t xml:space="preserve"> oraz oprzyrządowanie umożliwiające podłączenie do  ssaków będącychi na wyposażeniu szpitala.</t>
    </r>
  </si>
  <si>
    <t>W przypadku zaoferowania wkładów Vacsax Zamawiajacy wymaga bezpłatnego uzupełniania zużytych/zniszonych pojemników według potrzeb.</t>
  </si>
  <si>
    <t>PAKIET nr 26</t>
  </si>
  <si>
    <t>J.m</t>
  </si>
  <si>
    <t>Pojemniki na wycinki zakręcane z polipropylenu (PP), poj. 60 ml</t>
  </si>
  <si>
    <t>Pojemniki na wycinki zakręcane z polipropylenu (PP), poj. 100 ml</t>
  </si>
  <si>
    <t xml:space="preserve">Pojemniki na wycinki zakręcane z polietylenu (HDPE), poj. 250 ml, z dodatkową uszczelką </t>
  </si>
  <si>
    <t>Pojemniki na wycinki zakręcane z polietylenu (HDPE), poj. 1000 ml, z dodatkową uszczelką</t>
  </si>
  <si>
    <t xml:space="preserve">Pojemniki na wycinki zakręcane z polietylenu(HDPE), poj. 2000 ml, z dodatkową uszczelką  </t>
  </si>
  <si>
    <t>Pojemniki na wycinki  z polistyrenu (PS), poj. 5000 ml, ze szczelnym zamknięciem</t>
  </si>
  <si>
    <t>Razem</t>
  </si>
  <si>
    <t>PAKIET nr 27</t>
  </si>
  <si>
    <t>Papier do KTG termiczny Oxford SRF 618B 112mm x 100mm x 150szt</t>
  </si>
  <si>
    <t>bl</t>
  </si>
  <si>
    <t>Papier do KTG Corometrics 4305BAO 152mm x 90mm x 150szt</t>
  </si>
  <si>
    <t>Papier do KTG Kontron Fetalmon 126mm x 75mm x 200szt</t>
  </si>
  <si>
    <t>Papier do EKG Ascard 31 60mm x 10m</t>
  </si>
  <si>
    <t>rol</t>
  </si>
  <si>
    <t>Papier do EKG z nadrukiem Ascard 3 104mm x 40m</t>
  </si>
  <si>
    <t xml:space="preserve">      rol</t>
  </si>
  <si>
    <t>Papier do EKG Ascard  A4 B56 i BTL 08 MC 112mm x 25m</t>
  </si>
  <si>
    <t>Papier do EKG BTL 08 LC 210mm x 25m</t>
  </si>
  <si>
    <t>Papier do USG Mitsubishi K 65 HM 110mm x 20m oryginalny</t>
  </si>
  <si>
    <t>Papier do defibrylatora Lifepak 20 50mm x 30m (z nadrukiem)</t>
  </si>
  <si>
    <t>Papier do defibrylatora Agilent Medtronic Phisio Control 50mm x 30m (z  nadrukiem)</t>
  </si>
  <si>
    <t>Papier do defibrylatora CORPULS 3 i Lifepak 12 106-108mm x 22-23m</t>
  </si>
  <si>
    <t>Papier do defibrylatora Rescue Life 58mm x 25m</t>
  </si>
  <si>
    <t>Papier do defibrylatora ZOLL 90mm x 90mm x 200szt</t>
  </si>
  <si>
    <t>PAKIET nr 28</t>
  </si>
  <si>
    <t>Żel do EEG a 250 ml</t>
  </si>
  <si>
    <t>Żel do EKG a 250 ml</t>
  </si>
  <si>
    <t xml:space="preserve">Żel do EKG a 500 ml </t>
  </si>
  <si>
    <t>Żel do USG a 250 ml AquaSonic</t>
  </si>
  <si>
    <t>Żel do USG a 250 ml</t>
  </si>
  <si>
    <t xml:space="preserve">Żel do USG a 500 ml (na bazie wodnej bez soli)
</t>
  </si>
  <si>
    <t>Pasta do ścierania naskórka 160-250g (Every lub równoważna)</t>
  </si>
  <si>
    <t>PAKIET nr 29</t>
  </si>
  <si>
    <t xml:space="preserve">Pieluchomajtki dla dorosłych rozm. L, oddychające na całej powierzchni, z materiału przepuszczajacego powietrze na całej powierzni, posiadające dwa elastyczne ściągacze taliowe z przodu i z tyłu; osłonki boczne wzdłuż wkładu chłonnego skierowane na zewnatrz, co zmniejsz mozliwość wycieków, 
</t>
  </si>
  <si>
    <t xml:space="preserve">Pieluchomajtki dla dorosłych rozm. M, oddychające, materiału przepuszczajacego powietrze na całej powierzni, posiadające dwa elastyczne ściągacze taliowe z przodu i z tyłu; osłonki boczne wzdłuż wkładu chłonnego skierowane na zewnatrz, co zmniejsz mozliwość wycieków, 
</t>
  </si>
  <si>
    <t xml:space="preserve">Pieluchomajtki dla dorosłych rozm. XL oddychające, materiału przepuszczajacego powietrze na całej powierzni, posiadające dwa elastyczne ściągacze taliowe z przodu i z tyłu; osłonki boczne wzdłuż wkładu chłonnego skierowane na zewnatrz, co zmniejsz mozliwość wycieków, 
</t>
  </si>
  <si>
    <t>Podkłady higieniczne z miękkim wkładem chłonnym 40x60cm</t>
  </si>
  <si>
    <t>Pieluchomajtki dla dzieci typ 8-18 kg ; posiadajace atest PZH i pozytywną opinię Instytutu Matki i Dzecka – stosowne dokumenty należy dołączyć do oferty</t>
  </si>
  <si>
    <t>Pieluchomajtki dla noworodków typ 3-6 kg posiadajace atest PZH i pozytywną opinię Instytutu Matki i Dzecka – stosowne dokumenty należy dołączyć do oferty</t>
  </si>
  <si>
    <t>Pieluchomajtki dla noworodków typ 2-5 kg lub 2-4kg z wcięciem na kikut pępowinowy; posiadajace atest PZH i pozytywną opinię Instytutu Matki i Dzecka – stosowne dokumenty należy dołączyć do oferty</t>
  </si>
  <si>
    <t>PAKIET nr 30</t>
  </si>
  <si>
    <t xml:space="preserve">
Cewniki pooperacyjne typu COUVELAIRE, trójdrożny, lateks pokryty hydrożelem, zbrojony, balon ożebrowany w celu równomiernego rozłożenia ucisku na lożę po gruczolaku stercza.Rozmiar 22
</t>
  </si>
  <si>
    <t xml:space="preserve">
Cewniki pooperacyjne typu DUFOUR, trójdrożny, lateks pokryty hydrożelem, balon ożebrowany w celu równomiernego rozłożenia ucisku na lożę po gruczolaku stercza.Rozmiar 22 
</t>
  </si>
  <si>
    <t xml:space="preserve">
Dilatator balonowyCewnik z balonem i manometrem.Balon wytrzymujacy min. 29 atmŚrednica 6F, dł. balonu 6 cm, śr. balonu 8 mm 
</t>
  </si>
  <si>
    <t>PAKIET nr 31</t>
  </si>
  <si>
    <r>
      <t xml:space="preserve">Rękawice diagnostyczne </t>
    </r>
    <r>
      <rPr>
        <b/>
        <sz val="10"/>
        <rFont val="Arial"/>
        <family val="2"/>
      </rPr>
      <t>lateksowe</t>
    </r>
    <r>
      <rPr>
        <sz val="10"/>
        <rFont val="Arial"/>
        <family val="2"/>
      </rPr>
      <t xml:space="preserve">, niesterylne, bezpudrowe,jednorazowego użytku
zawartość protein &lt; 100µg/g, wykonane z naturalnego lateksu kauczukowego wysokiej jakości,  wytrzymałe na rozciąganie, elastyczne, AQL≤ 1,5, zgodne z normą EN 455 1, 2, 3 potwierdzoną badaniami oznaczone znakiem CE, opakowanie a'100 szt., rozm. S-XL 
</t>
    </r>
  </si>
  <si>
    <r>
      <t>Rękawice diagnostyczne</t>
    </r>
    <r>
      <rPr>
        <b/>
        <sz val="10"/>
        <color indexed="8"/>
        <rFont val="Arial"/>
        <family val="2"/>
      </rPr>
      <t xml:space="preserve"> winylowe, bezpudrowe</t>
    </r>
    <r>
      <rPr>
        <sz val="10"/>
        <color indexed="8"/>
        <rFont val="Arial"/>
        <family val="2"/>
      </rPr>
      <t xml:space="preserve"> rolowany mankiet, grubość na palcu oraz dłoni 0,08mm(+/- 0,02mm), mankiecie 0,05mm(+/- 0,02m),  AQL ≤ 1,5 zgodne z normą EN-455,op. 100 szt. rozm S,M,L,XL
</t>
    </r>
  </si>
  <si>
    <r>
      <t xml:space="preserve"> Rękawice diagnostyczne </t>
    </r>
    <r>
      <rPr>
        <b/>
        <sz val="10"/>
        <color indexed="8"/>
        <rFont val="Arial"/>
        <family val="2"/>
      </rPr>
      <t>nitrylowe</t>
    </r>
    <r>
      <rPr>
        <sz val="10"/>
        <color indexed="8"/>
        <rFont val="Arial"/>
        <family val="2"/>
      </rPr>
      <t xml:space="preserve"> bezpudrowe</t>
    </r>
    <r>
      <rPr>
        <b/>
        <sz val="10"/>
        <color indexed="8"/>
        <rFont val="Arial"/>
        <family val="2"/>
      </rPr>
      <t xml:space="preserve"> </t>
    </r>
    <r>
      <rPr>
        <sz val="10"/>
        <color indexed="8"/>
        <rFont val="Arial"/>
        <family val="2"/>
      </rPr>
      <t xml:space="preserve"> o obniżonej grubości. Grubość na palcu 0,08-0,12mm, dłoni 0,06-0,08mm, mankiecie 0,05-0,06mm. Rolowany mankiet, teksturowane tylko na palcach, kolor niebieski/fioletowy, chlorowane od wewnątrz, długość min. 240mm. Zarejestrowane jako wyrób medyczny oraz środek ochrony osobistej kategorii III.. Dopuszczone do kontaktu z żywnością potwierdzone piktogramami na opakowaniu. Wolne od tiuramów. Rozmiar kodowany kolorystycznie na opakowaniu. AQL ≤ 1,5 Opakowanie a'200 sztuk (XS-L) oraz 180-200sztuk (XL)          (Zamawiający nie dopuszcza opakowań po 100szt)
</t>
    </r>
  </si>
  <si>
    <r>
      <t xml:space="preserve"> Rękawice diagnostyczne </t>
    </r>
    <r>
      <rPr>
        <b/>
        <sz val="10"/>
        <color indexed="8"/>
        <rFont val="Arial"/>
        <family val="2"/>
      </rPr>
      <t>nitrylowe przedłużone</t>
    </r>
    <r>
      <rPr>
        <sz val="10"/>
        <color indexed="8"/>
        <rFont val="Arial"/>
        <family val="2"/>
      </rPr>
      <t xml:space="preserve"> bezpudrowe</t>
    </r>
    <r>
      <rPr>
        <b/>
        <sz val="10"/>
        <color indexed="8"/>
        <rFont val="Arial"/>
        <family val="2"/>
      </rPr>
      <t xml:space="preserve"> </t>
    </r>
    <r>
      <rPr>
        <sz val="10"/>
        <color indexed="8"/>
        <rFont val="Arial"/>
        <family val="2"/>
      </rPr>
      <t xml:space="preserve"> o obniżonej grubości. Grubość na palcu 0,08-0,14mm, dłoni 0,07-0,1mm, mankiecie 0,06-0,08mm. Rolowany mankiet, teksturowane tylko na palcach, kolor niebieski/fioletowy, chlorowane od wewnątrz, długość min. 260-290mm. Zarejestrowane jako wyrób medyczny oraz środek ochrony osobistej kategorii III.. Dopuszczone do kontaktu z żywnością potwierdzone piktogramami na opakowaniu. Wolne od tiuramów. Rozmiar kodowany kolorystycznie na opakowaniu. AQL ≤ 1,5 Opakowanie a'200 sztuk (XS-L) oraz 180-200sztuk (XL)       
</t>
    </r>
  </si>
  <si>
    <t>opak.</t>
  </si>
  <si>
    <t>PAKIET nr 32</t>
  </si>
  <si>
    <t>Rękawice zabiegowe niesterylne, bezpudrowe o grubych ścianach (dla ratownictwa medycznego) lateksowe, kolor ciemnoniebieski, długość min. 295 mm.*, grubość palca 0,35 +-0,01 mm*, grubość w części dłoniowej 0,34 +-0,01 mm*, zawartość protein max. 40 µg/g*¹, odporne na rozdarcia i przekłucia, op.50 szt., rozm. S,M,L</t>
  </si>
  <si>
    <t>¹- wg zmodifikowanej metody Lowry`ego</t>
  </si>
  <si>
    <t>* - wymagane potwierdzenie parametru oświadczeniem lub badaniami wytwórcy</t>
  </si>
  <si>
    <t>PAKIET nr 33</t>
  </si>
  <si>
    <t>Elektroda do monitorowania dla dorosłych, jednorazowego użytku, piankowa, ze stałym żelem, okrągła, średnica 50mm +/-2mm opak x50szt</t>
  </si>
  <si>
    <t>Elektroda do Holtera jednorazowego użytku,  piankowa, ze stałym żelem , 24h, prostokątna, wymiary  56x42mm (+/-2mm) opak x 50szt</t>
  </si>
  <si>
    <t>Elektroda  do monitorowania  dla dorosłych, jednorazowego użytku, piankowa, ze stałym żelem, okrągła, średnica 43mm (+/-2mm) lub owalna 45x42mm lub prostokatna 44x30mm opak x50szt</t>
  </si>
  <si>
    <t>PAKIET nr 34</t>
  </si>
  <si>
    <t>producent/nazwa handlowa/ nr katalogowy</t>
  </si>
  <si>
    <t xml:space="preserve">Elektroda neutralna dzielona z pierścieniem ekwipotencjalnym do diatermii dla dorosłych, bez kabla, o całkowitej powierzchni czynnej ok. 108cm2 kompatybilna z diatermią ERBE ICC 300; VIO 300 </t>
  </si>
  <si>
    <t>PAKIET nr 35</t>
  </si>
  <si>
    <t>Ustnik do spirometru typ JAEGER, z filtrem rezystencja wejściowa :                  &lt;0,7cmH2O/Ips przy 12Ips                        rezystencja wyjściowa :                            &lt;0,7cmH2O/Ips przy 12Ips                        wydajność:&gt;99%                                 połączenia:30mm ID:30mm OD                  lub równoważny</t>
  </si>
  <si>
    <t>Elektroda EKG 24h, z półpłynnym żelem, na podłożu piankowym z nacięciem, prostokątna, o wymiarach 55mmx35mm (SKINTACT 24:00F lub równoważna)  x30szt</t>
  </si>
  <si>
    <t>PAKIET nr 36</t>
  </si>
  <si>
    <t>Opaska do identyfikacji niemowląt różowa i niebieska o dł. 16-17cm</t>
  </si>
  <si>
    <t>Opaska do identyfikacji dorosłych o dł.25-28 cm</t>
  </si>
  <si>
    <t>Kieliszki do leków plastikowe pakowane w rękaw foliowy (tubę) a 75 szt</t>
  </si>
  <si>
    <t>Kieliszki do leków szklane</t>
  </si>
  <si>
    <t>Pojemnik na zużyte igły o poj. 0,7 l plastikowy czerwony</t>
  </si>
  <si>
    <t>Pojemnik na zużyte igły o poj. 2 l plastikowy czerwony</t>
  </si>
  <si>
    <t>Pojemnik na zużyte igły o poj. 2 l plastikowy żółty</t>
  </si>
  <si>
    <t>Łopatka drewniana do języka a 100 szt</t>
  </si>
  <si>
    <t>Zestaw do lewatywy niesterylny (worek foliowy o poj. 1750ml, dren o dł. 120-145cm z zaciskiem, bez kanki)</t>
  </si>
  <si>
    <t>PAKIET NR 37</t>
  </si>
  <si>
    <t>Cewnik zewnętrzny do zbierania moczu 1-częściowy, samoprzylepny, z przezroczystego silikonu, rozmiar 29</t>
  </si>
  <si>
    <t>Koc ratunkowy foliowy p/wstrząsowy rozm. 160cm x 210-240cm</t>
  </si>
  <si>
    <t>Szyna palcowa aluminiowa na gąbce, szerokość 2cm, długość 50 cm</t>
  </si>
  <si>
    <t>Podkład higieniczny jednorazowy podfoliowany o wymiarach 50cm x 50m na rolce, perforowany co 38cm, niebieski</t>
  </si>
  <si>
    <t>PAKIET NR 38</t>
  </si>
  <si>
    <t xml:space="preserve">Medyczne majtki diagnostyczne włókninowe jednorazowego użytku do badań ginekologicznych, kolonoskopii i  rektoskopii, niejałowe, z otworem, rozm uniwersalny </t>
  </si>
  <si>
    <t>Koszula dla pacjenta jednorazowa z flizeliny lub włókniny, rozmiar XL, długość powyżej 100 cm, kolor inny niż biały</t>
  </si>
  <si>
    <t>Śliniki stomatologiczne jednorazowe składane lub na rolce, z trokami i kieszonką</t>
  </si>
  <si>
    <t>Podkład higieniczny jednorazowy podfoliowany o szerokości 33cm, 50szt na rolce, perforowany co 50cm, zielony (MEDIXPRO lub równoważny)</t>
  </si>
  <si>
    <t>PAKIET nr 39</t>
  </si>
  <si>
    <t>Butelka z nakrętką jednorazowego użytku z PP 80ml, z podziałką co 20ml</t>
  </si>
  <si>
    <t>Butelka z nakrętką jednorazowego użytku z PP 230ml, z podziałką co 20ml</t>
  </si>
  <si>
    <t xml:space="preserve">Smoczek lateksowy z odpowietrzaczem, jednorazowy do butelki rozmiar 1 (0-6m-cy) do mleka, pasujący do butelek z pozycji 1 i 2 </t>
  </si>
  <si>
    <t>Smoczek lateksowy jednorazowy uspokajający 0+</t>
  </si>
  <si>
    <t>PAKIET nr 40</t>
  </si>
  <si>
    <r>
      <t xml:space="preserve">Komplet wkładów do strzykawki automatycznej do CT NEMOTO składajacy się z dwóch osobno pakowanych zestawów:
</t>
    </r>
    <r>
      <rPr>
        <b/>
        <sz val="11"/>
        <rFont val="Arial"/>
        <family val="2"/>
      </rPr>
      <t>1</t>
    </r>
    <r>
      <rPr>
        <sz val="11"/>
        <rFont val="Arial"/>
        <family val="2"/>
      </rPr>
      <t xml:space="preserve">. wkład o poj. </t>
    </r>
    <r>
      <rPr>
        <b/>
        <sz val="11"/>
        <rFont val="Arial"/>
        <family val="2"/>
      </rPr>
      <t>200 ml,</t>
    </r>
    <r>
      <rPr>
        <sz val="11"/>
        <rFont val="Arial"/>
        <family val="2"/>
      </rPr>
      <t xml:space="preserve"> ostrze spike, złącze szybkiego napełniania, złącze niskiego ciśnienia o dł. 150 cm z trójnikiem i zaworkiem antyzwrotnym
</t>
    </r>
    <r>
      <rPr>
        <b/>
        <sz val="11"/>
        <rFont val="Arial"/>
        <family val="2"/>
      </rPr>
      <t>2</t>
    </r>
    <r>
      <rPr>
        <sz val="11"/>
        <rFont val="Arial"/>
        <family val="2"/>
      </rPr>
      <t>: wkład o poj.</t>
    </r>
    <r>
      <rPr>
        <b/>
        <sz val="11"/>
        <rFont val="Arial"/>
        <family val="2"/>
      </rPr>
      <t xml:space="preserve"> 100 ml</t>
    </r>
    <r>
      <rPr>
        <sz val="11"/>
        <rFont val="Arial"/>
        <family val="2"/>
      </rPr>
      <t>, ostrze spike</t>
    </r>
  </si>
  <si>
    <r>
      <t xml:space="preserve">Wkład do strzykawki automatycznej do CT NEMOTO, jednokomorowe o pojemności </t>
    </r>
    <r>
      <rPr>
        <b/>
        <sz val="11"/>
        <rFont val="Arial"/>
        <family val="2"/>
      </rPr>
      <t>200ml</t>
    </r>
    <r>
      <rPr>
        <sz val="11"/>
        <rFont val="Arial"/>
        <family val="2"/>
      </rPr>
      <t xml:space="preserve">, jednorazowe, jałowe, </t>
    </r>
    <r>
      <rPr>
        <u val="single"/>
        <sz val="11"/>
        <rFont val="Arial"/>
        <family val="2"/>
      </rPr>
      <t>złącze niskiego ciśnienia o dł. 150 cm i złącze szybkiego napełniania w zestawie</t>
    </r>
  </si>
  <si>
    <t>Dren przedłużający spiralny dł. 150cm +/- 2cm pasujący do w/w wkładu</t>
  </si>
  <si>
    <t>PAKIET nr 41</t>
  </si>
  <si>
    <t>Ostrze do piły oscylacyjnej 19,5mmx90mmx1,2mm op. 5szt</t>
  </si>
  <si>
    <t xml:space="preserve">Elektroda boczna giętka lub sztywna do wyboru przez zamawiajacego do systemu VAPR3  </t>
  </si>
  <si>
    <t>Dren jednodniowy do pompy FMS DUO+ op 24szt</t>
  </si>
  <si>
    <t>PAKIET nr 42</t>
  </si>
  <si>
    <t>Układ oddechowy do Resuscitaire® z AutoBreath, jednorazowego użytku</t>
  </si>
  <si>
    <t>Filtr do zbiornika ssaka, jednorazowego użytku,kompatybilny z systemem przy RESUSCITAIRE op.10szt</t>
  </si>
  <si>
    <t>Wkład VacuSmart® do ssaka medycznego, kompatybilny z aparatami Dräger, PE (polietylen), jednorazowego użytku, poj. 700 ml, zabezpieczenie antyprzelewowe.</t>
  </si>
  <si>
    <t>Zbiornik ssaka, jednorazowego użytku, poj. 40 ml, kompatybilny z systemem przy RESUSCITAIRE op10szt</t>
  </si>
  <si>
    <t>PAKIET nr 43</t>
  </si>
  <si>
    <r>
      <t>Maska anestetyczna z mankietem dmuchanym, jednorazowego u</t>
    </r>
    <r>
      <rPr>
        <sz val="11"/>
        <color indexed="8"/>
        <rFont val="Times New Roman"/>
        <family val="1"/>
      </rPr>
      <t>ż</t>
    </r>
    <r>
      <rPr>
        <sz val="11"/>
        <color indexed="8"/>
        <rFont val="Arial"/>
        <family val="2"/>
      </rPr>
      <t>ytku, mi</t>
    </r>
    <r>
      <rPr>
        <sz val="11"/>
        <color indexed="8"/>
        <rFont val="Times New Roman"/>
        <family val="1"/>
      </rPr>
      <t>ę</t>
    </r>
    <r>
      <rPr>
        <sz val="11"/>
        <color indexed="8"/>
        <rFont val="Arial"/>
        <family val="2"/>
      </rPr>
      <t>kka i lekka maska o anatomicznym kszta</t>
    </r>
    <r>
      <rPr>
        <sz val="11"/>
        <color indexed="8"/>
        <rFont val="Times New Roman"/>
        <family val="1"/>
      </rPr>
      <t>ł</t>
    </r>
    <r>
      <rPr>
        <sz val="11"/>
        <color indexed="8"/>
        <rFont val="Arial"/>
        <family val="2"/>
      </rPr>
      <t>cie dobrze dopasowuj</t>
    </r>
    <r>
      <rPr>
        <sz val="11"/>
        <color indexed="8"/>
        <rFont val="Times New Roman"/>
        <family val="1"/>
      </rPr>
      <t>ą</t>
    </r>
    <r>
      <rPr>
        <sz val="11"/>
        <color indexed="8"/>
        <rFont val="Arial"/>
        <family val="2"/>
      </rPr>
      <t>ca si</t>
    </r>
    <r>
      <rPr>
        <sz val="11"/>
        <color indexed="8"/>
        <rFont val="Times New Roman"/>
        <family val="1"/>
      </rPr>
      <t xml:space="preserve">ę </t>
    </r>
    <r>
      <rPr>
        <sz val="11"/>
        <color indexed="8"/>
        <rFont val="Arial"/>
        <family val="2"/>
      </rPr>
      <t>do twarzy pacjenta, maska przezroczysta, rozmiar opisany na korpusie maski, zaw</t>
    </r>
    <r>
      <rPr>
        <sz val="11"/>
        <color indexed="8"/>
        <rFont val="Times New Roman"/>
        <family val="1"/>
      </rPr>
      <t>ó</t>
    </r>
    <r>
      <rPr>
        <sz val="11"/>
        <color indexed="8"/>
        <rFont val="Arial"/>
        <family val="2"/>
      </rPr>
      <t xml:space="preserve">r i zaczep maski kodowane kolorem dla </t>
    </r>
    <r>
      <rPr>
        <sz val="11"/>
        <color indexed="8"/>
        <rFont val="Times New Roman"/>
        <family val="1"/>
      </rPr>
      <t>ł</t>
    </r>
    <r>
      <rPr>
        <sz val="11"/>
        <color indexed="8"/>
        <rFont val="Arial"/>
        <family val="2"/>
      </rPr>
      <t>atwej identyfikacji rozmiaru, zaw</t>
    </r>
    <r>
      <rPr>
        <sz val="11"/>
        <color indexed="8"/>
        <rFont val="Times New Roman"/>
        <family val="1"/>
      </rPr>
      <t>ó</t>
    </r>
    <r>
      <rPr>
        <sz val="11"/>
        <color indexed="8"/>
        <rFont val="Arial"/>
        <family val="2"/>
      </rPr>
      <t>r umo</t>
    </r>
    <r>
      <rPr>
        <sz val="11"/>
        <color indexed="8"/>
        <rFont val="Times New Roman"/>
        <family val="1"/>
      </rPr>
      <t>ż</t>
    </r>
    <r>
      <rPr>
        <sz val="11"/>
        <color indexed="8"/>
        <rFont val="Arial"/>
        <family val="2"/>
      </rPr>
      <t>liwiaj</t>
    </r>
    <r>
      <rPr>
        <sz val="11"/>
        <color indexed="8"/>
        <rFont val="Times New Roman"/>
        <family val="1"/>
      </rPr>
      <t>ą</t>
    </r>
    <r>
      <rPr>
        <sz val="11"/>
        <color indexed="8"/>
        <rFont val="Arial"/>
        <family val="2"/>
      </rPr>
      <t>cy regulacj</t>
    </r>
    <r>
      <rPr>
        <sz val="11"/>
        <color indexed="8"/>
        <rFont val="Times New Roman"/>
        <family val="1"/>
      </rPr>
      <t xml:space="preserve">ę </t>
    </r>
    <r>
      <rPr>
        <sz val="11"/>
        <color indexed="8"/>
        <rFont val="Arial"/>
        <family val="2"/>
      </rPr>
      <t>ci</t>
    </r>
    <r>
      <rPr>
        <sz val="11"/>
        <color indexed="8"/>
        <rFont val="Times New Roman"/>
        <family val="1"/>
      </rPr>
      <t>ś</t>
    </r>
    <r>
      <rPr>
        <sz val="11"/>
        <color indexed="8"/>
        <rFont val="Arial"/>
        <family val="2"/>
      </rPr>
      <t>nienia w mankiecie, nie zawieraj</t>
    </r>
    <r>
      <rPr>
        <sz val="11"/>
        <color indexed="8"/>
        <rFont val="Times New Roman"/>
        <family val="1"/>
      </rPr>
      <t xml:space="preserve">ą </t>
    </r>
    <r>
      <rPr>
        <sz val="11"/>
        <color indexed="8"/>
        <rFont val="Arial"/>
        <family val="2"/>
      </rPr>
      <t>lateksu i ftalan</t>
    </r>
    <r>
      <rPr>
        <sz val="11"/>
        <color indexed="8"/>
        <rFont val="Times New Roman"/>
        <family val="1"/>
      </rPr>
      <t>ó</t>
    </r>
    <r>
      <rPr>
        <sz val="11"/>
        <color indexed="8"/>
        <rFont val="Arial"/>
        <family val="2"/>
      </rPr>
      <t>w, rozmiar 0 - 6</t>
    </r>
  </si>
  <si>
    <t xml:space="preserve">  </t>
  </si>
  <si>
    <r>
      <t>Rurka ustno gard</t>
    </r>
    <r>
      <rPr>
        <sz val="11"/>
        <color indexed="8"/>
        <rFont val="Helvetica;Arial"/>
        <family val="2"/>
      </rPr>
      <t>ł</t>
    </r>
    <r>
      <rPr>
        <sz val="11"/>
        <color indexed="8"/>
        <rFont val="Arial"/>
        <family val="2"/>
      </rPr>
      <t>owa typu Guedel, wykonana z p</t>
    </r>
    <r>
      <rPr>
        <sz val="11"/>
        <color indexed="8"/>
        <rFont val="Helvetica;Arial"/>
        <family val="2"/>
      </rPr>
      <t>ół</t>
    </r>
    <r>
      <rPr>
        <sz val="11"/>
        <color indexed="8"/>
        <rFont val="Arial"/>
        <family val="2"/>
      </rPr>
      <t>przezroczystego medycznego PVC, rozmiar kodowany kolorem, zabezpieczenie przed zagryzaniem, rozmiar 000 - 5, sterylna</t>
    </r>
  </si>
  <si>
    <r>
      <t>Zestaw do nebulizacji dla doros</t>
    </r>
    <r>
      <rPr>
        <sz val="11"/>
        <color indexed="8"/>
        <rFont val="Helvetica;Arial"/>
        <family val="2"/>
      </rPr>
      <t>ł</t>
    </r>
    <r>
      <rPr>
        <sz val="11"/>
        <color indexed="8"/>
        <rFont val="Arial"/>
        <family val="2"/>
      </rPr>
      <t>ych, nebulizator o pojemno</t>
    </r>
    <r>
      <rPr>
        <sz val="11"/>
        <color indexed="8"/>
        <rFont val="Helvetica;Arial"/>
        <family val="2"/>
      </rPr>
      <t>ś</t>
    </r>
    <r>
      <rPr>
        <sz val="11"/>
        <color indexed="8"/>
        <rFont val="Arial"/>
        <family val="2"/>
      </rPr>
      <t>ci 6 ml, maska z gumk</t>
    </r>
    <r>
      <rPr>
        <sz val="11"/>
        <color indexed="8"/>
        <rFont val="Helvetica;Arial"/>
        <family val="2"/>
      </rPr>
      <t xml:space="preserve">ą </t>
    </r>
    <r>
      <rPr>
        <sz val="11"/>
        <color indexed="8"/>
        <rFont val="Arial"/>
        <family val="2"/>
      </rPr>
      <t>do mocowania na g</t>
    </r>
    <r>
      <rPr>
        <sz val="11"/>
        <color indexed="8"/>
        <rFont val="Helvetica;Arial"/>
        <family val="2"/>
      </rPr>
      <t>ł</t>
    </r>
    <r>
      <rPr>
        <sz val="11"/>
        <color indexed="8"/>
        <rFont val="Arial"/>
        <family val="2"/>
      </rPr>
      <t>owie w cz</t>
    </r>
    <r>
      <rPr>
        <sz val="11"/>
        <color indexed="8"/>
        <rFont val="Helvetica;Arial"/>
        <family val="2"/>
      </rPr>
      <t>ęś</t>
    </r>
    <r>
      <rPr>
        <sz val="11"/>
        <color indexed="8"/>
        <rFont val="Arial"/>
        <family val="2"/>
      </rPr>
      <t>ci nosowej blaszka dla lepszego u</t>
    </r>
    <r>
      <rPr>
        <sz val="11"/>
        <color indexed="8"/>
        <rFont val="Helvetica;Arial"/>
        <family val="2"/>
      </rPr>
      <t>ł</t>
    </r>
    <r>
      <rPr>
        <sz val="11"/>
        <color indexed="8"/>
        <rFont val="Arial"/>
        <family val="2"/>
      </rPr>
      <t>o</t>
    </r>
    <r>
      <rPr>
        <sz val="11"/>
        <color indexed="8"/>
        <rFont val="Helvetica;Arial"/>
        <family val="2"/>
      </rPr>
      <t>ż</t>
    </r>
    <r>
      <rPr>
        <sz val="11"/>
        <color indexed="8"/>
        <rFont val="Arial"/>
        <family val="2"/>
      </rPr>
      <t>enia maski, drene 2,1 mb odporny na zagniatanie</t>
    </r>
  </si>
  <si>
    <r>
      <t>Zestaw do nebulizacji dla dzieci, nebulizator o pojemno</t>
    </r>
    <r>
      <rPr>
        <sz val="11"/>
        <color indexed="8"/>
        <rFont val="Times New Roman"/>
        <family val="1"/>
      </rPr>
      <t>ś</t>
    </r>
    <r>
      <rPr>
        <sz val="11"/>
        <color indexed="8"/>
        <rFont val="Arial"/>
        <family val="2"/>
      </rPr>
      <t>ci 6 ml, maska z gumk</t>
    </r>
    <r>
      <rPr>
        <sz val="11"/>
        <color indexed="8"/>
        <rFont val="Times New Roman"/>
        <family val="1"/>
      </rPr>
      <t xml:space="preserve">ą </t>
    </r>
    <r>
      <rPr>
        <sz val="11"/>
        <color indexed="8"/>
        <rFont val="Arial"/>
        <family val="2"/>
      </rPr>
      <t>do mocowania na g</t>
    </r>
    <r>
      <rPr>
        <sz val="11"/>
        <color indexed="8"/>
        <rFont val="Times New Roman"/>
        <family val="1"/>
      </rPr>
      <t>ł</t>
    </r>
    <r>
      <rPr>
        <sz val="11"/>
        <color indexed="8"/>
        <rFont val="Arial"/>
        <family val="2"/>
      </rPr>
      <t>owie w cz</t>
    </r>
    <r>
      <rPr>
        <sz val="11"/>
        <color indexed="8"/>
        <rFont val="Times New Roman"/>
        <family val="1"/>
      </rPr>
      <t>ęś</t>
    </r>
    <r>
      <rPr>
        <sz val="11"/>
        <color indexed="8"/>
        <rFont val="Arial"/>
        <family val="2"/>
      </rPr>
      <t>ci nosowej blaszka dla lepszego u</t>
    </r>
    <r>
      <rPr>
        <sz val="11"/>
        <color indexed="8"/>
        <rFont val="Times New Roman"/>
        <family val="1"/>
      </rPr>
      <t>ł</t>
    </r>
    <r>
      <rPr>
        <sz val="11"/>
        <color indexed="8"/>
        <rFont val="Arial"/>
        <family val="2"/>
      </rPr>
      <t>o</t>
    </r>
    <r>
      <rPr>
        <sz val="11"/>
        <color indexed="8"/>
        <rFont val="Times New Roman"/>
        <family val="1"/>
      </rPr>
      <t>ż</t>
    </r>
    <r>
      <rPr>
        <sz val="11"/>
        <color indexed="8"/>
        <rFont val="Arial"/>
        <family val="2"/>
      </rPr>
      <t>enia maski, dren d</t>
    </r>
    <r>
      <rPr>
        <sz val="11"/>
        <color indexed="8"/>
        <rFont val="Times New Roman"/>
        <family val="1"/>
      </rPr>
      <t>ł</t>
    </r>
    <r>
      <rPr>
        <sz val="11"/>
        <color indexed="8"/>
        <rFont val="Arial"/>
        <family val="2"/>
      </rPr>
      <t>ugo</t>
    </r>
    <r>
      <rPr>
        <sz val="11"/>
        <color indexed="8"/>
        <rFont val="Times New Roman"/>
        <family val="1"/>
      </rPr>
      <t>ś</t>
    </r>
    <r>
      <rPr>
        <sz val="11"/>
        <color indexed="8"/>
        <rFont val="Arial"/>
        <family val="2"/>
      </rPr>
      <t>ci 2,1 mb odporny na zagniatanie</t>
    </r>
  </si>
  <si>
    <r>
      <t>Zestaw do nebulizacji dla doros</t>
    </r>
    <r>
      <rPr>
        <sz val="11"/>
        <color indexed="8"/>
        <rFont val="Times New Roman"/>
        <family val="1"/>
      </rPr>
      <t>ł</t>
    </r>
    <r>
      <rPr>
        <sz val="11"/>
        <color indexed="8"/>
        <rFont val="Arial"/>
        <family val="2"/>
      </rPr>
      <t>ych o pojemno</t>
    </r>
    <r>
      <rPr>
        <sz val="11"/>
        <color indexed="8"/>
        <rFont val="Times New Roman"/>
        <family val="1"/>
      </rPr>
      <t>ś</t>
    </r>
    <r>
      <rPr>
        <sz val="11"/>
        <color indexed="8"/>
        <rFont val="Arial"/>
        <family val="2"/>
      </rPr>
      <t>ci 6 ml z ustnikiem oraz drenem 2,1 mb odpornym na zagniatanie</t>
    </r>
  </si>
  <si>
    <r>
      <t>W</t>
    </r>
    <r>
      <rPr>
        <sz val="11"/>
        <color indexed="8"/>
        <rFont val="Times New Roman"/>
        <family val="1"/>
      </rPr>
      <t>ą</t>
    </r>
    <r>
      <rPr>
        <sz val="11"/>
        <color indexed="8"/>
        <rFont val="Arial"/>
        <family val="2"/>
      </rPr>
      <t>sy tlenowe donosowe z mi</t>
    </r>
    <r>
      <rPr>
        <sz val="11"/>
        <color indexed="8"/>
        <rFont val="Times New Roman"/>
        <family val="1"/>
      </rPr>
      <t>ę</t>
    </r>
    <r>
      <rPr>
        <sz val="11"/>
        <color indexed="8"/>
        <rFont val="Arial"/>
        <family val="2"/>
      </rPr>
      <t>kkimi ko</t>
    </r>
    <r>
      <rPr>
        <sz val="11"/>
        <color indexed="8"/>
        <rFont val="Times New Roman"/>
        <family val="1"/>
      </rPr>
      <t>ń</t>
    </r>
    <r>
      <rPr>
        <sz val="11"/>
        <color indexed="8"/>
        <rFont val="Arial"/>
        <family val="2"/>
      </rPr>
      <t>c</t>
    </r>
    <r>
      <rPr>
        <sz val="11"/>
        <color indexed="8"/>
        <rFont val="Times New Roman"/>
        <family val="1"/>
      </rPr>
      <t>ó</t>
    </r>
    <r>
      <rPr>
        <sz val="11"/>
        <color indexed="8"/>
        <rFont val="Arial"/>
        <family val="2"/>
      </rPr>
      <t>wkami z drenem d</t>
    </r>
    <r>
      <rPr>
        <sz val="11"/>
        <color indexed="8"/>
        <rFont val="Times New Roman"/>
        <family val="1"/>
      </rPr>
      <t>ł</t>
    </r>
    <r>
      <rPr>
        <sz val="11"/>
        <color indexed="8"/>
        <rFont val="Arial"/>
        <family val="2"/>
      </rPr>
      <t>ugo</t>
    </r>
    <r>
      <rPr>
        <sz val="11"/>
        <color indexed="8"/>
        <rFont val="Times New Roman"/>
        <family val="1"/>
      </rPr>
      <t>ś</t>
    </r>
    <r>
      <rPr>
        <sz val="11"/>
        <color indexed="8"/>
        <rFont val="Arial"/>
        <family val="2"/>
      </rPr>
      <t xml:space="preserve">ci 2,1 mb dla dzieci </t>
    </r>
  </si>
  <si>
    <r>
      <t>W</t>
    </r>
    <r>
      <rPr>
        <sz val="11"/>
        <color indexed="8"/>
        <rFont val="Times New Roman"/>
        <family val="1"/>
      </rPr>
      <t>ą</t>
    </r>
    <r>
      <rPr>
        <sz val="11"/>
        <color indexed="8"/>
        <rFont val="Arial"/>
        <family val="2"/>
      </rPr>
      <t>sy tlenowe donosowe z mi</t>
    </r>
    <r>
      <rPr>
        <sz val="11"/>
        <color indexed="8"/>
        <rFont val="Times New Roman"/>
        <family val="1"/>
      </rPr>
      <t>ę</t>
    </r>
    <r>
      <rPr>
        <sz val="11"/>
        <color indexed="8"/>
        <rFont val="Arial"/>
        <family val="2"/>
      </rPr>
      <t>kkimi ko</t>
    </r>
    <r>
      <rPr>
        <sz val="11"/>
        <color indexed="8"/>
        <rFont val="Times New Roman"/>
        <family val="1"/>
      </rPr>
      <t>ń</t>
    </r>
    <r>
      <rPr>
        <sz val="11"/>
        <color indexed="8"/>
        <rFont val="Arial"/>
        <family val="2"/>
      </rPr>
      <t>c</t>
    </r>
    <r>
      <rPr>
        <sz val="11"/>
        <color indexed="8"/>
        <rFont val="Times New Roman"/>
        <family val="1"/>
      </rPr>
      <t>ó</t>
    </r>
    <r>
      <rPr>
        <sz val="11"/>
        <color indexed="8"/>
        <rFont val="Arial"/>
        <family val="2"/>
      </rPr>
      <t>wkami z drenem d</t>
    </r>
    <r>
      <rPr>
        <sz val="11"/>
        <color indexed="8"/>
        <rFont val="Times New Roman"/>
        <family val="1"/>
      </rPr>
      <t>ł</t>
    </r>
    <r>
      <rPr>
        <sz val="11"/>
        <color indexed="8"/>
        <rFont val="Arial"/>
        <family val="2"/>
      </rPr>
      <t>ugo</t>
    </r>
    <r>
      <rPr>
        <sz val="11"/>
        <color indexed="8"/>
        <rFont val="Times New Roman"/>
        <family val="1"/>
      </rPr>
      <t>ś</t>
    </r>
    <r>
      <rPr>
        <sz val="11"/>
        <color indexed="8"/>
        <rFont val="Arial"/>
        <family val="2"/>
      </rPr>
      <t>ci 2,1 mb dla noworodk</t>
    </r>
    <r>
      <rPr>
        <sz val="11"/>
        <color indexed="8"/>
        <rFont val="Times New Roman"/>
        <family val="1"/>
      </rPr>
      <t>ó</t>
    </r>
    <r>
      <rPr>
        <sz val="11"/>
        <color indexed="8"/>
        <rFont val="Arial"/>
        <family val="2"/>
      </rPr>
      <t>w</t>
    </r>
  </si>
  <si>
    <t>Zamknięty system do odsysania z rurki intubacyjnej CH12/14/16 długość 54cm, 60cm, CH18 długość 54 cm i rurki tracheostomijnej CH12/14/16, długość 34cm, z możliwością stosowania min. przez 72h (dla rozmiaru CH18 min. 48h), z oznaczeniem czasu użycia systemu na opakowaniu jednostkowym. System stanowi integralną całość, nierozłączalny, wyposażony w podwójnie obrotowy łącznik o kącie 90 stopni, zamykany, obrotowy port do płukania cewnika o dł. minimum 5 cm, zamykany port do podawania leków wziewnych (MDI), zintegrowany bezpośrednio w części łącznika podłączanej do rurki pacjenta. Cewnik zakończony atraumatycznie z dwoma otworami po przeciwległych stronach zakończony czarną obwódką, posiada widoczne oznaczenia głębokości skalowanymi co 1 cm, zmienna sztywność cewnika. Aktywacja podciśnienia za pomocą przycisku i zabezpieczenie przed przypadkowym uruchomieniem podciśnienia poprzez obrót o 90 st. Okrągła, silikonowa główna zastawka PEEP automatycznie uszczelniająca cewnik po usunięciu go z rurki  zapewniająca 100% szczelność zestawu. System gotowy do użycia bezpośrednio po wyjęciu z opakowania, bez potrzeby montażu dodatkowych akcesoriów, każdy element systemu sterylny.</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</si>
  <si>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</si>
  <si>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r>
      <t>Sterylny, jednorazowego u</t>
    </r>
    <r>
      <rPr>
        <sz val="11"/>
        <color indexed="8"/>
        <rFont val="Helvetica;Arial"/>
        <family val="2"/>
      </rPr>
      <t>ż</t>
    </r>
    <r>
      <rPr>
        <sz val="11"/>
        <color indexed="8"/>
        <rFont val="Arial"/>
        <family val="2"/>
      </rPr>
      <t>ytku zestaw do higieny jamy ustnej. 
W sk</t>
    </r>
    <r>
      <rPr>
        <sz val="11"/>
        <color indexed="8"/>
        <rFont val="Helvetica;Arial"/>
        <family val="2"/>
      </rPr>
      <t>ł</t>
    </r>
    <r>
      <rPr>
        <sz val="11"/>
        <color indexed="8"/>
        <rFont val="Arial"/>
        <family val="2"/>
      </rPr>
      <t>ad zestawu wchodzi r</t>
    </r>
    <r>
      <rPr>
        <sz val="11"/>
        <color indexed="8"/>
        <rFont val="Helvetica;Arial"/>
        <family val="2"/>
      </rPr>
      <t>ę</t>
    </r>
    <r>
      <rPr>
        <sz val="11"/>
        <color indexed="8"/>
        <rFont val="Arial"/>
        <family val="2"/>
      </rPr>
      <t>koje</t>
    </r>
    <r>
      <rPr>
        <sz val="11"/>
        <color indexed="8"/>
        <rFont val="Helvetica;Arial"/>
        <family val="2"/>
      </rPr>
      <t xml:space="preserve">ść </t>
    </r>
    <r>
      <rPr>
        <sz val="11"/>
        <color indexed="8"/>
        <rFont val="Arial"/>
        <family val="2"/>
      </rPr>
      <t>z wbudowan</t>
    </r>
    <r>
      <rPr>
        <sz val="11"/>
        <color indexed="8"/>
        <rFont val="Helvetica;Arial"/>
        <family val="2"/>
      </rPr>
      <t xml:space="preserve">ą </t>
    </r>
    <r>
      <rPr>
        <sz val="11"/>
        <color indexed="8"/>
        <rFont val="Arial"/>
        <family val="2"/>
      </rPr>
      <t>regulacj</t>
    </r>
    <r>
      <rPr>
        <sz val="11"/>
        <color indexed="8"/>
        <rFont val="Helvetica;Arial"/>
        <family val="2"/>
      </rPr>
      <t xml:space="preserve">ą </t>
    </r>
    <r>
      <rPr>
        <sz val="11"/>
        <color indexed="8"/>
        <rFont val="Arial"/>
        <family val="2"/>
      </rPr>
      <t>si</t>
    </r>
    <r>
      <rPr>
        <sz val="11"/>
        <color indexed="8"/>
        <rFont val="Helvetica;Arial"/>
        <family val="2"/>
      </rPr>
      <t>ł</t>
    </r>
    <r>
      <rPr>
        <sz val="11"/>
        <color indexed="8"/>
        <rFont val="Arial"/>
        <family val="2"/>
      </rPr>
      <t>y ssania, jedna szczoteczka do mycia z</t>
    </r>
    <r>
      <rPr>
        <sz val="11"/>
        <color indexed="8"/>
        <rFont val="Helvetica;Arial"/>
        <family val="2"/>
      </rPr>
      <t>ę</t>
    </r>
    <r>
      <rPr>
        <sz val="11"/>
        <color indexed="8"/>
        <rFont val="Arial"/>
        <family val="2"/>
      </rPr>
      <t>b</t>
    </r>
    <r>
      <rPr>
        <sz val="11"/>
        <color indexed="8"/>
        <rFont val="Helvetica;Arial"/>
        <family val="2"/>
      </rPr>
      <t>ó</t>
    </r>
    <r>
      <rPr>
        <sz val="11"/>
        <color indexed="8"/>
        <rFont val="Arial"/>
        <family val="2"/>
      </rPr>
      <t>w z funkcj</t>
    </r>
    <r>
      <rPr>
        <sz val="11"/>
        <color indexed="8"/>
        <rFont val="Helvetica;Arial"/>
        <family val="2"/>
      </rPr>
      <t xml:space="preserve">ą </t>
    </r>
    <r>
      <rPr>
        <sz val="11"/>
        <color indexed="8"/>
        <rFont val="Arial"/>
        <family val="2"/>
      </rPr>
      <t>odsysania oraz trzy g</t>
    </r>
    <r>
      <rPr>
        <sz val="11"/>
        <color indexed="8"/>
        <rFont val="Helvetica;Arial"/>
        <family val="2"/>
      </rPr>
      <t>ą</t>
    </r>
    <r>
      <rPr>
        <sz val="11"/>
        <color indexed="8"/>
        <rFont val="Arial"/>
        <family val="2"/>
      </rPr>
      <t>bki z funkcj</t>
    </r>
    <r>
      <rPr>
        <sz val="11"/>
        <color indexed="8"/>
        <rFont val="Helvetica;Arial"/>
        <family val="2"/>
      </rPr>
      <t xml:space="preserve">ą </t>
    </r>
    <r>
      <rPr>
        <sz val="11"/>
        <color indexed="8"/>
        <rFont val="Arial"/>
        <family val="2"/>
      </rPr>
      <t>odsysania do mycia jamy ustnej. R</t>
    </r>
    <r>
      <rPr>
        <sz val="11"/>
        <color indexed="8"/>
        <rFont val="Helvetica;Arial"/>
        <family val="2"/>
      </rPr>
      <t>ę</t>
    </r>
    <r>
      <rPr>
        <sz val="11"/>
        <color indexed="8"/>
        <rFont val="Arial"/>
        <family val="2"/>
      </rPr>
      <t>koje</t>
    </r>
    <r>
      <rPr>
        <sz val="11"/>
        <color indexed="8"/>
        <rFont val="Helvetica;Arial"/>
        <family val="2"/>
      </rPr>
      <t xml:space="preserve">ść </t>
    </r>
    <r>
      <rPr>
        <sz val="11"/>
        <color indexed="8"/>
        <rFont val="Arial"/>
        <family val="2"/>
      </rPr>
      <t>kompatybilna (ko</t>
    </r>
    <r>
      <rPr>
        <sz val="11"/>
        <color indexed="8"/>
        <rFont val="Helvetica;Arial"/>
        <family val="2"/>
      </rPr>
      <t>ń</t>
    </r>
    <r>
      <rPr>
        <sz val="11"/>
        <color indexed="8"/>
        <rFont val="Arial"/>
        <family val="2"/>
      </rPr>
      <t>c</t>
    </r>
    <r>
      <rPr>
        <sz val="11"/>
        <color indexed="8"/>
        <rFont val="Helvetica;Arial"/>
        <family val="2"/>
      </rPr>
      <t>ó</t>
    </r>
    <r>
      <rPr>
        <sz val="11"/>
        <color indexed="8"/>
        <rFont val="Arial"/>
        <family val="2"/>
      </rPr>
      <t>wka r</t>
    </r>
    <r>
      <rPr>
        <sz val="11"/>
        <color indexed="8"/>
        <rFont val="Helvetica;Arial"/>
        <family val="2"/>
      </rPr>
      <t>ą</t>
    </r>
    <r>
      <rPr>
        <sz val="11"/>
        <color indexed="8"/>
        <rFont val="Arial"/>
        <family val="2"/>
      </rPr>
      <t>czki zaopatrzona w kr</t>
    </r>
    <r>
      <rPr>
        <sz val="11"/>
        <color indexed="8"/>
        <rFont val="Helvetica;Arial"/>
        <family val="2"/>
      </rPr>
      <t>ó</t>
    </r>
    <r>
      <rPr>
        <sz val="11"/>
        <color indexed="8"/>
        <rFont val="Arial"/>
        <family val="2"/>
      </rPr>
      <t xml:space="preserve">tki dren) z </t>
    </r>
    <r>
      <rPr>
        <sz val="11"/>
        <color indexed="8"/>
        <rFont val="Helvetica;Arial"/>
        <family val="2"/>
      </rPr>
      <t>łą</t>
    </r>
    <r>
      <rPr>
        <sz val="11"/>
        <color indexed="8"/>
        <rFont val="Arial"/>
        <family val="2"/>
      </rPr>
      <t>cznikiem schodkowym na drenach po</t>
    </r>
    <r>
      <rPr>
        <sz val="11"/>
        <color indexed="8"/>
        <rFont val="Helvetica;Arial"/>
        <family val="2"/>
      </rPr>
      <t>łą</t>
    </r>
    <r>
      <rPr>
        <sz val="11"/>
        <color indexed="8"/>
        <rFont val="Arial"/>
        <family val="2"/>
      </rPr>
      <t>czeniowych z pozycji nr 11 s</t>
    </r>
    <r>
      <rPr>
        <sz val="11"/>
        <color indexed="8"/>
        <rFont val="Helvetica;Arial"/>
        <family val="2"/>
      </rPr>
      <t>ł</t>
    </r>
    <r>
      <rPr>
        <sz val="11"/>
        <color indexed="8"/>
        <rFont val="Arial"/>
        <family val="2"/>
      </rPr>
      <t>u</t>
    </r>
    <r>
      <rPr>
        <sz val="11"/>
        <color indexed="8"/>
        <rFont val="Helvetica;Arial"/>
        <family val="2"/>
      </rPr>
      <t>żą</t>
    </r>
    <r>
      <rPr>
        <sz val="11"/>
        <color indexed="8"/>
        <rFont val="Arial"/>
        <family val="2"/>
      </rPr>
      <t>cym do pod</t>
    </r>
    <r>
      <rPr>
        <sz val="11"/>
        <color indexed="8"/>
        <rFont val="Helvetica;Arial"/>
        <family val="2"/>
      </rPr>
      <t>łą</t>
    </r>
    <r>
      <rPr>
        <sz val="11"/>
        <color indexed="8"/>
        <rFont val="Arial"/>
        <family val="2"/>
      </rPr>
      <t>czenia system</t>
    </r>
    <r>
      <rPr>
        <sz val="11"/>
        <color indexed="8"/>
        <rFont val="Helvetica;Arial"/>
        <family val="2"/>
      </rPr>
      <t>ó</t>
    </r>
    <r>
      <rPr>
        <sz val="11"/>
        <color indexed="8"/>
        <rFont val="Arial"/>
        <family val="2"/>
      </rPr>
      <t xml:space="preserve">w do odsysania. </t>
    </r>
  </si>
  <si>
    <r>
      <t xml:space="preserve">Zestw do kontrolowanej zbiórki stolca System do kontrolowanej zbiórki stolca wykorzystujący
technologię super-absorbentu, o poniższych cechach:
- silikonowy cewnik z pierścieniem uszczelniającym o pojemności
min. 45 ml
- znacznik pozycyjny widoczny w badaniu RTG
- część cewnika mająca bezpośredni kontakt z ciałem pacjenta
wykonana z materiału o zwiększonym poślizgu po kontakcie z
cieczą.
- port irygacyjny (kolor niebieski)
- port do pobierania próbek na drenie z silionowym
zabezpieczeniem klapką
- cewnik przezierny dla promieni RTG o długości 160 cm +/- 5
cm, min.
- czas użytkowania 29 dni
- wszystkie elementy trwale ze sobą połączone
- urządzenie nie zawiera lateksu
- </t>
    </r>
    <r>
      <rPr>
        <b/>
        <sz val="11"/>
        <rFont val="Helvetica-Bold"/>
        <family val="2"/>
      </rPr>
      <t>Zawarto</t>
    </r>
    <r>
      <rPr>
        <b/>
        <sz val="11"/>
        <rFont val="Helvetica-Bold"/>
        <family val="0"/>
      </rPr>
      <t xml:space="preserve">ść </t>
    </r>
    <r>
      <rPr>
        <b/>
        <sz val="11"/>
        <rFont val="Helvetica-Bold"/>
        <family val="2"/>
      </rPr>
      <t xml:space="preserve">zestawu:
</t>
    </r>
    <r>
      <rPr>
        <sz val="11"/>
        <rFont val="Arial"/>
        <family val="2"/>
      </rPr>
      <t>- min. 3 worki o pojemności 1500 ml z wkładką z superabsorbentu,
wykonanego z poliakrylanu sodu oraz filtra/
wentylu dezodoryzującego
- podstawa do montowania do łóżka z nadającym się do
czyszczenia plastikowym paskiem oraz centralną rurką
obrotową
- w opakowaniu zbiorczym strzykawka 3-częściowa z
gumowym tłokiem o pojemności 45 ml, zacisk irygacyjny
- instrukcja obsługi w języku polskim</t>
    </r>
  </si>
  <si>
    <t>worki o pojemności 1500 ml z wkładką z super-absorbentu, wykonanego z poliakrylanu sodu oraz filtra/wentylu dezodoryzującego kompatybilny z  powyższym zestawem 3worki w op.</t>
  </si>
  <si>
    <r>
      <t xml:space="preserve"> </t>
    </r>
    <r>
      <rPr>
        <sz val="11"/>
        <rFont val="Arial"/>
        <family val="2"/>
      </rPr>
      <t>Rezerwuar tlenowy jednorazowy do resuscytatora dla dorosłych o pojemności 2500ml</t>
    </r>
  </si>
  <si>
    <t>Zestaw do nebulizacji do wpięcia w obwód oddechowy, nebulizator 6ml, łącznik T, dla dorosłych, dren 210 cm niezagniatający się z uniwersalnym złączem</t>
  </si>
  <si>
    <t>PAKIET nr 44</t>
  </si>
  <si>
    <t>Dwuświatłowy  cewnik wprowadzany metodą Seldingera wykonany z poliuretanu , prowadnik typu J  w podajniku, umożliwiający wprowadzenie kciukiem , cewnik widoczny w Rtg,o rozmiarze 7,5 Fr długość 16 cm i 20cm, kanały 16/18 G Zestaw zawiera dodatkowo: strzykawkę 5ml, skalpel, igła 18G x 70mm, kaniula 18G 64mm, rozszerzacz, dodatkowe skrzydełka mocujące, dwa korki z membrana do dodatkowych wstrzyknięć</t>
  </si>
  <si>
    <t>Trzyświatłowy  cewnik wprowadzany metodą Seldingera wykonany z poliuretanu , prowadnik typu J  w podajniku, umożliwiający wprowadzenie kciukiem , cewnik widoczny w Rtg,o rozmiarze 7,5 Fr długość 16 cm i 20cm, kanały 14/18/18 G Zestaw zawiera dodatkowo: strzykawkę 5ml, skalpel, igła 18G x 70mm, kaniula 18G 64mm, rozszerzacz, dodatkowe skrzydełka mocujące, trzy korki z membrana do dodatkowych wstrzyknięć</t>
  </si>
  <si>
    <t>Czteroświatłowy  cewnik wprowadzany metodą Seldingera wykonany z poliuretanu , prowadnik typu J  w podajniku, umożliwiający wprowadzenie kciukiem , cewnik widoczny w Rtg,o rozmiarze 8,5 Fr długość 16cm i 20 cm, kanały 16/14/18/18 G Zestaw zawiera dodatkowo: strzykawkę 5ml, skalpel, igła 18G x 70mm, kaniula 18G 64mm, rozszerzacz, dodatkowe skrzydełka mocujące, cztery korki z membrana do dodatkowych wstrzyknięć</t>
  </si>
  <si>
    <t>Pediatryczny dwuświatłowy cewnik i.v. Wprowadzany metodą Seldingera wykonany z poliuretanu, widoczny w Rtg, o rozmiarze 3Fr(śr.zew.1,05mm) i długości 8 cm I 4,5Fr (śr.zew.1,5mm) Kanały 2x 22G . W zestawie: cewnik dwuświatłowy, metalowa igła do nakłucia 21G, prowadnik prosty wykonany z nitinolu, kaniula 24G, 2 rozszerzadła ,dodatkowe skrzydełka do mocowania,, 2 zatyczki do dostrzykiwania, skalpel, strzykawka 5ml</t>
  </si>
  <si>
    <t>Pięcioświatłowy  cewnik wprowadzany metodą Seldingera wykonany z poliuretanu , prowadnik typu J  w podajniku, umożliwiający wprowadzenie kciukiem , cewnik widoczny w Rtg,o rozmiarze 9,5 Fr długość 16 cm i 20cm, kanały 16/14/18/18/18 G Zestaw zawiera dodatkowo: strzykawkę 5ml, skalpel, igła 18G x 70mm, kaniula 18G 64mm, rozszerzacz, dodatkowe skrzydełka mocujące, pięć korków z membrana do dodatkowych wstrzyknięć</t>
  </si>
  <si>
    <r>
      <t xml:space="preserve">Cewnik pępkowy neonatologiczny krótkoterminowy do 48h- dożylny i dotętniczy-kontrastujący w promieniach rtg. Cewnik jednokanałowy wykonany z medycznego PCV, znacznik długości cewnika co 1cm pomiędzy 5 a 25cm. </t>
    </r>
    <r>
      <rPr>
        <sz val="12"/>
        <rFont val="Times New Roman"/>
        <family val="1"/>
      </rPr>
      <t>3,5; 4; 5; 6;7;8F-dł-40cm</t>
    </r>
  </si>
  <si>
    <t>Jednorazowe, jałowe pojemniki na próbkę wydzieliny o  pojemności 25 ml, podziałka co 1 ml z dodatkową nakrętką transportową, wyposażony w dwa rodzaje cewników 6 i 10 Fr. op.25szt</t>
  </si>
  <si>
    <t>Podwójny cewnik do diagnostycznego płukania oskrzelowo pęcherzykowego (pobieranie próbek do diagnostyki zapalenia płuc). Dystalna końcówka zewnętrznego cewnika jest zamknięta zatyczką polietylenowo-glikolową. Średnica cewnika wewnętrznego 1,0x1,7mm i długości 65 cm. Cewnik zewnętrzny cieniujący w rtg o średnicy 2,0x2,7mm i długości 60 cm.</t>
  </si>
  <si>
    <t>Neonatologiczny worek zabezpieczający przed hipotermia 
Mały &lt; 1kg 
Średni 1kg
Duży &gt; 2,5kg</t>
  </si>
  <si>
    <t>Zamknięty system bezigłowy posiadający całkowicie przezroczystą obudowę ułatwiającą obserwację przepływających płynów. Posiada silikonową łatwą do dezynfekcji membranę (dezynfekcja przed i po użyciu), która zamyka się automatycznie po odłączeniu strzykawki lub przewodu do infuzji, ma prosty tor przepływu, oraz podzielną przezierną membranę typu Split septum, łatwą do dezynfekcji przy użyciu najnowszych dezynfektantów. Jest odporny na wszelkie emulsje tłuszczowe, lekarstwa oraz antyseptyki, jest odporny na ciśnienie do 350 psi, posiada przepływ do 170 ml/min, objętość wypełnienia do 0,07 ml. Może być używany przez 7 dni lub 360 użyć ( 720 aktywacji ). Pakowany pojedynczo, sterylny</t>
  </si>
  <si>
    <t>Rampa 3-kranikowa bez drenu przedłużajacego, wykonana z poliwęglanu odpornego na działanie tłuszczi i agresywnych leków. Przezroczysta na całej długości, co pozwala wykryć ewentualne pęcherzyki powietrza.Każdy kranik w innym kolorze z oznaczeniem kierunku przepływu zakończony koreczkiem</t>
  </si>
  <si>
    <t>Rampa 5-kranikowa bez drenu przedłużajacego, wykonana z poliwęglanu odpornego na działanie tłuszczi i agresywnych leków. Przezroczysta na całej długości, co pozwala wykryć ewentualne pęcherzyki powietrza.Każdy kranik w innym kolorze z oznaczeniem kierunku przepływu zakończony koreczkiem</t>
  </si>
  <si>
    <t>PAKIET nr 45</t>
  </si>
  <si>
    <t>Szczotka do czyszczenia kanałów endoskopowych. Jednorazowe, wykonane z tworzywa sztucznego, posiadająca dwustronnie zamontowane wyciory (na początku szczotki sztywny, drugi miękki nie krótszy niż 40cm) Szczotka o długości 230cm o średnicy od 2,1 -4,5</t>
  </si>
  <si>
    <t>PAKIET nr 46</t>
  </si>
  <si>
    <r>
      <t xml:space="preserve">Zestaw z przetwornikiem pojedynczym </t>
    </r>
    <r>
      <rPr>
        <sz val="10"/>
        <color indexed="8"/>
        <rFont val="Arial;Arial"/>
        <family val="2"/>
      </rPr>
      <t xml:space="preserve">do inwazyjnego pomiaru ciśnienia 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kompatybilny z monitorami poprzez kabel typu DTX PMSET z okrągłym wtykiem pinowym. </t>
    </r>
  </si>
  <si>
    <t>PAKIET nr 47</t>
  </si>
  <si>
    <r>
      <t>Czujnik do ciągłego pomiaru rzutu serca na podstawie analizy fali tętna</t>
    </r>
    <r>
      <rPr>
        <sz val="9"/>
        <rFont val="Arial"/>
        <family val="2"/>
      </rPr>
      <t xml:space="preserve"> składający się z:
czujnika o częstotliwości własnej ≥ 200 Hz z systemem płuczacym w postaci wielokierunkowego wypustka,
lini płuczącej min 150 cm (+/- 5 cm),
lini tętniczej  min 210 cm, z dwoma kranikami
szybkość przepływu w urządzeniu płuczącym przy ciśnieniu w worku i.v. do 300 mmHg - 3 ml/godzinę
brak konieczności kalibracji czujnika dwóch kraników trójdrożnych dwóch niezależnych gniazd sygnału ciśnienia w czujniku
połączenia gniazd sygnału ciśnienia – bezpinowe
zestaw musi posiadać wyjście na monitor przyłóżkowy z sygnałem inwazyjnego ciśnienia
prostolinijny przepływ przez czujnik
wymóg prezentacji zapisu ciśnienia krwawego na monitorze przyłóżkowym</t>
    </r>
  </si>
  <si>
    <r>
      <t xml:space="preserve">Czujnik do pomiaru ciśnienia metodą bezpośrednią – pojedyncze
</t>
    </r>
    <r>
      <rPr>
        <sz val="9"/>
        <rFont val="Arial"/>
        <family val="2"/>
      </rPr>
      <t>długość linii płuczącej 150 cm (+/- 5 cm)
biureta jest wyposażona w system zabezpieczający przed zapowietrzaniem (szpikulec w biurecie z trzema otworami)
przetworniki do krwawego pomiaru ciśnienia o częstotliwości własnej samego przetwornika ≥ 200Hz
błąd pomiaru przetwornika (nieliniowość i histereza) do 1,5%
odpowiednie oznaczenie drenów– kolorystyczne oznakowanie linii lub kraników
system przepłukiwania uruchamiany wielokierunkowo przez pociągnięcie za niebieski wypustek
połączenie przetwornika z kablem łączącym z monitorem, bezpinowe, chroniące przed zalaniem (wodoodporne)
przetwornik zawiera osobny port do testowania</t>
    </r>
    <r>
      <rPr>
        <b/>
        <sz val="9"/>
        <rFont val="Arial"/>
        <family val="2"/>
      </rPr>
      <t xml:space="preserve"> </t>
    </r>
    <r>
      <rPr>
        <sz val="9"/>
        <rFont val="Arial"/>
        <family val="2"/>
      </rPr>
      <t>poprawności działania systemu: linia z przetwornikiem /kabel sygnałowy/monitor</t>
    </r>
  </si>
  <si>
    <r>
      <t>Zestaw do pomiaru rzutu serca metodą termodylucji przezpłucnej,</t>
    </r>
    <r>
      <rPr>
        <sz val="9"/>
        <rFont val="Arial"/>
        <family val="2"/>
      </rPr>
      <t xml:space="preserve"> musi zawierać:
czujnik do ciągłego pomiaru rzutu serca oraz ciągłego pomiaru ciśnienia krwi, 
linia płucząca o długości min 150 cm (+/- 5 cm), 
linia pacjenta o długości min. 210 cm
częstotliwość własna czujnika ≥ 200 Hz
szybkość przepływu w urządzeniu płuczącym przy ciśnieniu w worku i.v. do 300 mmHg - 3 ml/godzinę
dwa niezależne gniazda sygnału ciśnienia w czujniku
połączenia gniazd sygnału ciśnienia – bezpinowe
zestaw musi posiadać wyjście na monitor przyłóżkowy z sygnałem inwazyjnego ciśnienia
rozpoczęcie pomiaru termodylucji generowane wzrostem ciśniania
wymóg prezentacji zapisu ciśnienia krwawego i cisnienia OCŻ na monitorze przyłóżkowym 
kranik trójdrożny z dwoma zastawkami zwrotnymi zabezpieczającymi przed cofaniem sie płynów w trakcie kalibracji, z portem do pomiary temperatury
poliuretanowe wkłucie centralne 5F, dł. 20 cm (lub 4F, dł. 16 cm) z czujnikiem do pomiaru temperatury;
przetwornik do pomiaru ciśnienia OCŻ, o częstotliwości własnej czujnika ≥ 200 Hz, z dodatkowym portem na lini płuczącej, umożliwiającym podłączenie czujnika do pomiaru rzutu serca do jednego zestawu IV, linia pacjenta o długosci min 150 cm, z dwoma kranikami trójdrożnymi i wbudowanym portem do testowania działania przetwornika
</t>
    </r>
  </si>
</sst>
</file>

<file path=xl/styles.xml><?xml version="1.0" encoding="utf-8"?>
<styleSheet xmlns="http://schemas.openxmlformats.org/spreadsheetml/2006/main">
  <numFmts count="14">
    <numFmt numFmtId="164" formatCode="GENERAL"/>
    <numFmt numFmtId="165" formatCode="#,##0"/>
    <numFmt numFmtId="166" formatCode="#,##0.00"/>
    <numFmt numFmtId="167" formatCode="0.00"/>
    <numFmt numFmtId="168" formatCode="#,###.00"/>
    <numFmt numFmtId="169" formatCode="0%"/>
    <numFmt numFmtId="170" formatCode="#,##0.00&quot; zł&quot;"/>
    <numFmt numFmtId="171" formatCode="@"/>
    <numFmt numFmtId="172" formatCode="#"/>
    <numFmt numFmtId="173" formatCode="#,###"/>
    <numFmt numFmtId="174" formatCode="\ #,##0.00&quot; zł &quot;;\-#,##0.00&quot; zł &quot;;&quot; -&quot;#&quot; zł &quot;;@\ "/>
    <numFmt numFmtId="175" formatCode="0.0"/>
    <numFmt numFmtId="176" formatCode="#,##0.00&quot; zł&quot;;[RED]\-#,##0.00&quot; zł&quot;"/>
    <numFmt numFmtId="177" formatCode="#,##0.00;\-#,##0.00"/>
  </numFmts>
  <fonts count="39">
    <font>
      <sz val="10"/>
      <name val="Arial"/>
      <family val="2"/>
    </font>
    <font>
      <b/>
      <sz val="10"/>
      <name val="Arial"/>
      <family val="2"/>
    </font>
    <font>
      <b/>
      <sz val="8"/>
      <name val="Arial"/>
      <family val="2"/>
    </font>
    <font>
      <sz val="10"/>
      <name val="Tahoma"/>
      <family val="2"/>
    </font>
    <font>
      <u val="single"/>
      <sz val="10"/>
      <name val="Arial"/>
      <family val="2"/>
    </font>
    <font>
      <b/>
      <i/>
      <sz val="10"/>
      <name val="Arial"/>
      <family val="2"/>
    </font>
    <font>
      <i/>
      <u val="single"/>
      <sz val="9"/>
      <name val="Arial"/>
      <family val="2"/>
    </font>
    <font>
      <sz val="10"/>
      <color indexed="8"/>
      <name val="Arial"/>
      <family val="2"/>
    </font>
    <font>
      <sz val="11"/>
      <color indexed="8"/>
      <name val="Calibri"/>
      <family val="2"/>
    </font>
    <font>
      <sz val="10"/>
      <name val="Bookman Old Style"/>
      <family val="1"/>
    </font>
    <font>
      <sz val="12"/>
      <name val="Arial"/>
      <family val="2"/>
    </font>
    <font>
      <sz val="9"/>
      <name val="Arial"/>
      <family val="2"/>
    </font>
    <font>
      <b/>
      <sz val="12"/>
      <name val="Arial"/>
      <family val="2"/>
    </font>
    <font>
      <vertAlign val="superscript"/>
      <sz val="10"/>
      <name val="Arial"/>
      <family val="2"/>
    </font>
    <font>
      <b/>
      <sz val="10"/>
      <color indexed="8"/>
      <name val="Arial"/>
      <family val="2"/>
    </font>
    <font>
      <u val="single"/>
      <sz val="10"/>
      <color indexed="8"/>
      <name val="Arial"/>
      <family val="2"/>
    </font>
    <font>
      <b/>
      <sz val="9"/>
      <name val="Arial"/>
      <family val="2"/>
    </font>
    <font>
      <sz val="10"/>
      <color indexed="8"/>
      <name val="Tahoma"/>
      <family val="2"/>
    </font>
    <font>
      <sz val="12"/>
      <name val="Times New Roman"/>
      <family val="1"/>
    </font>
    <font>
      <sz val="10"/>
      <color indexed="63"/>
      <name val="RotisSansSerif"/>
      <family val="2"/>
    </font>
    <font>
      <b/>
      <i/>
      <sz val="10"/>
      <color indexed="8"/>
      <name val="Arial"/>
      <family val="2"/>
    </font>
    <font>
      <b/>
      <sz val="10"/>
      <name val="Tahoma"/>
      <family val="2"/>
    </font>
    <font>
      <sz val="10"/>
      <color indexed="8"/>
      <name val="Arial;Arial"/>
      <family val="2"/>
    </font>
    <font>
      <sz val="12"/>
      <color indexed="8"/>
      <name val="Arial"/>
      <family val="2"/>
    </font>
    <font>
      <i/>
      <u val="single"/>
      <sz val="10"/>
      <name val="Arial"/>
      <family val="2"/>
    </font>
    <font>
      <b/>
      <i/>
      <sz val="10"/>
      <name val="Tahoma"/>
      <family val="2"/>
    </font>
    <font>
      <i/>
      <u val="single"/>
      <sz val="10"/>
      <name val="Tahoma"/>
      <family val="2"/>
    </font>
    <font>
      <sz val="11"/>
      <name val="Arial"/>
      <family val="2"/>
    </font>
    <font>
      <b/>
      <sz val="11"/>
      <name val="Arial"/>
      <family val="2"/>
    </font>
    <font>
      <u val="single"/>
      <sz val="11"/>
      <name val="Arial"/>
      <family val="2"/>
    </font>
    <font>
      <sz val="11"/>
      <color indexed="8"/>
      <name val="Arial"/>
      <family val="2"/>
    </font>
    <font>
      <sz val="11"/>
      <color indexed="8"/>
      <name val="Times New Roman"/>
      <family val="1"/>
    </font>
    <font>
      <sz val="11"/>
      <color indexed="8"/>
      <name val="Helvetica;Arial"/>
      <family val="2"/>
    </font>
    <font>
      <sz val="11"/>
      <name val="Helvetica;Arial"/>
      <family val="2"/>
    </font>
    <font>
      <b/>
      <sz val="11"/>
      <name val="Helvetica-Bold"/>
      <family val="2"/>
    </font>
    <font>
      <sz val="11"/>
      <name val="ArialMT"/>
      <family val="2"/>
    </font>
    <font>
      <b/>
      <sz val="10"/>
      <color indexed="8"/>
      <name val="Arial;Arial"/>
      <family val="2"/>
    </font>
    <font>
      <sz val="9"/>
      <color indexed="8"/>
      <name val="Arial"/>
      <family val="2"/>
    </font>
    <font>
      <sz val="5.1"/>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thin">
        <color indexed="8"/>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0" fillId="0" borderId="0">
      <alignment/>
      <protection/>
    </xf>
    <xf numFmtId="164" fontId="0" fillId="0" borderId="0">
      <alignment/>
      <protection/>
    </xf>
    <xf numFmtId="164" fontId="8" fillId="0" borderId="0">
      <alignment/>
      <protection/>
    </xf>
  </cellStyleXfs>
  <cellXfs count="508">
    <xf numFmtId="164" fontId="0" fillId="0" borderId="0" xfId="0" applyAlignment="1">
      <alignment/>
    </xf>
    <xf numFmtId="164" fontId="1" fillId="0" borderId="0" xfId="0" applyFont="1" applyAlignment="1">
      <alignment horizontal="center" vertical="center"/>
    </xf>
    <xf numFmtId="164" fontId="0" fillId="0" borderId="0" xfId="0" applyAlignment="1">
      <alignment horizontal="center" vertical="center"/>
    </xf>
    <xf numFmtId="164" fontId="1" fillId="0" borderId="1" xfId="0" applyFont="1" applyBorder="1" applyAlignment="1">
      <alignment horizontal="center" vertical="center" wrapText="1"/>
    </xf>
    <xf numFmtId="164" fontId="0" fillId="0" borderId="0" xfId="0" applyAlignment="1">
      <alignment wrapText="1"/>
    </xf>
    <xf numFmtId="164" fontId="1" fillId="0" borderId="1" xfId="0" applyFont="1" applyBorder="1" applyAlignment="1">
      <alignment wrapText="1"/>
    </xf>
    <xf numFmtId="164" fontId="1" fillId="2" borderId="1" xfId="0" applyFont="1" applyFill="1" applyBorder="1" applyAlignment="1">
      <alignment horizontal="center" wrapText="1"/>
    </xf>
    <xf numFmtId="165" fontId="1" fillId="0" borderId="1" xfId="0" applyNumberFormat="1" applyFont="1" applyBorder="1" applyAlignment="1">
      <alignment horizontal="right" wrapText="1"/>
    </xf>
    <xf numFmtId="166" fontId="1" fillId="0" borderId="1" xfId="0" applyNumberFormat="1" applyFont="1" applyBorder="1" applyAlignment="1">
      <alignment horizontal="right" wrapText="1"/>
    </xf>
    <xf numFmtId="167" fontId="1" fillId="0" borderId="1" xfId="0" applyNumberFormat="1" applyFont="1" applyBorder="1" applyAlignment="1">
      <alignment wrapText="1"/>
    </xf>
    <xf numFmtId="164" fontId="2" fillId="0" borderId="1" xfId="0" applyFont="1" applyBorder="1" applyAlignment="1">
      <alignment wrapText="1"/>
    </xf>
    <xf numFmtId="164" fontId="0" fillId="0" borderId="1" xfId="0" applyFont="1" applyBorder="1" applyAlignment="1">
      <alignment horizontal="center"/>
    </xf>
    <xf numFmtId="164" fontId="0" fillId="0" borderId="1" xfId="0" applyFont="1" applyBorder="1" applyAlignment="1">
      <alignment horizontal="left" wrapText="1"/>
    </xf>
    <xf numFmtId="164" fontId="0" fillId="2" borderId="1" xfId="0" applyFont="1" applyFill="1" applyBorder="1" applyAlignment="1">
      <alignment horizontal="center" wrapText="1"/>
    </xf>
    <xf numFmtId="165" fontId="0" fillId="2" borderId="1" xfId="0" applyNumberFormat="1" applyFont="1" applyFill="1" applyBorder="1" applyAlignment="1">
      <alignment horizontal="right"/>
    </xf>
    <xf numFmtId="166" fontId="0" fillId="0" borderId="1" xfId="0" applyNumberFormat="1" applyFont="1" applyBorder="1" applyAlignment="1">
      <alignment horizontal="right" wrapText="1"/>
    </xf>
    <xf numFmtId="166" fontId="0" fillId="0" borderId="1" xfId="0" applyNumberFormat="1" applyBorder="1" applyAlignment="1">
      <alignment/>
    </xf>
    <xf numFmtId="166" fontId="0" fillId="0" borderId="1" xfId="0" applyNumberFormat="1" applyFont="1" applyBorder="1" applyAlignment="1">
      <alignment horizontal="center"/>
    </xf>
    <xf numFmtId="168" fontId="0" fillId="0" borderId="1" xfId="0" applyNumberFormat="1" applyFont="1" applyBorder="1" applyAlignment="1">
      <alignment horizontal="right" wrapText="1"/>
    </xf>
    <xf numFmtId="164" fontId="0" fillId="0" borderId="1" xfId="0" applyFont="1" applyBorder="1" applyAlignment="1">
      <alignment horizontal="center" wrapText="1"/>
    </xf>
    <xf numFmtId="164" fontId="0" fillId="0" borderId="1" xfId="0" applyFont="1" applyBorder="1" applyAlignment="1">
      <alignment horizontal="center" vertical="center"/>
    </xf>
    <xf numFmtId="164" fontId="0" fillId="0" borderId="1" xfId="0" applyFont="1" applyBorder="1" applyAlignment="1">
      <alignment wrapText="1"/>
    </xf>
    <xf numFmtId="164" fontId="0" fillId="2" borderId="1" xfId="0" applyFont="1" applyFill="1" applyBorder="1" applyAlignment="1">
      <alignment horizontal="center"/>
    </xf>
    <xf numFmtId="166" fontId="0" fillId="0" borderId="1" xfId="0" applyNumberFormat="1" applyFont="1" applyBorder="1" applyAlignment="1">
      <alignment horizontal="right"/>
    </xf>
    <xf numFmtId="164" fontId="0" fillId="0" borderId="1" xfId="0" applyBorder="1" applyAlignment="1">
      <alignment/>
    </xf>
    <xf numFmtId="165" fontId="0" fillId="0" borderId="1" xfId="0" applyNumberFormat="1" applyFont="1" applyFill="1" applyBorder="1" applyAlignment="1">
      <alignment horizontal="right"/>
    </xf>
    <xf numFmtId="164" fontId="3" fillId="0" borderId="1" xfId="20" applyFont="1" applyFill="1" applyBorder="1" applyAlignment="1">
      <alignment horizontal="left" wrapText="1"/>
      <protection/>
    </xf>
    <xf numFmtId="165" fontId="0" fillId="0" borderId="1" xfId="0" applyNumberFormat="1" applyFont="1" applyBorder="1" applyAlignment="1">
      <alignment horizontal="right" wrapText="1"/>
    </xf>
    <xf numFmtId="165" fontId="0" fillId="0" borderId="1" xfId="0" applyNumberFormat="1" applyFont="1" applyBorder="1" applyAlignment="1">
      <alignment horizontal="right"/>
    </xf>
    <xf numFmtId="164" fontId="0" fillId="0" borderId="1" xfId="0" applyFont="1" applyFill="1" applyBorder="1" applyAlignment="1">
      <alignment wrapText="1"/>
    </xf>
    <xf numFmtId="164" fontId="0" fillId="0" borderId="0" xfId="0" applyFont="1" applyAlignment="1">
      <alignment/>
    </xf>
    <xf numFmtId="164" fontId="0" fillId="0" borderId="1" xfId="0" applyFont="1" applyBorder="1" applyAlignment="1">
      <alignment horizontal="left" vertical="top" wrapText="1"/>
    </xf>
    <xf numFmtId="164" fontId="0" fillId="0" borderId="1" xfId="0" applyBorder="1" applyAlignment="1">
      <alignment/>
    </xf>
    <xf numFmtId="166" fontId="0" fillId="0" borderId="1" xfId="0" applyNumberFormat="1" applyFont="1" applyBorder="1" applyAlignment="1">
      <alignment/>
    </xf>
    <xf numFmtId="169" fontId="0" fillId="0" borderId="1" xfId="0" applyNumberFormat="1" applyFont="1" applyBorder="1" applyAlignment="1">
      <alignment horizontal="center"/>
    </xf>
    <xf numFmtId="164" fontId="0" fillId="0" borderId="1" xfId="0" applyFont="1" applyBorder="1" applyAlignment="1">
      <alignment/>
    </xf>
    <xf numFmtId="164" fontId="0" fillId="0" borderId="2" xfId="0" applyFont="1" applyFill="1" applyBorder="1" applyAlignment="1">
      <alignment horizontal="left" wrapText="1"/>
    </xf>
    <xf numFmtId="164" fontId="0" fillId="0" borderId="2" xfId="0" applyFont="1" applyFill="1" applyBorder="1" applyAlignment="1">
      <alignment horizontal="center" vertical="center"/>
    </xf>
    <xf numFmtId="164" fontId="0" fillId="0" borderId="3" xfId="0" applyFont="1" applyFill="1" applyBorder="1" applyAlignment="1">
      <alignment vertical="center"/>
    </xf>
    <xf numFmtId="170" fontId="0" fillId="0" borderId="3" xfId="0" applyNumberFormat="1" applyFont="1" applyFill="1" applyBorder="1" applyAlignment="1" applyProtection="1">
      <alignment vertical="center"/>
      <protection/>
    </xf>
    <xf numFmtId="171" fontId="0" fillId="0" borderId="1" xfId="0" applyNumberFormat="1" applyFont="1" applyFill="1" applyBorder="1" applyAlignment="1">
      <alignment horizontal="center" vertical="center"/>
    </xf>
    <xf numFmtId="164" fontId="0" fillId="0" borderId="1" xfId="0" applyFont="1" applyFill="1" applyBorder="1" applyAlignment="1">
      <alignment horizontal="center" vertical="center" wrapText="1"/>
    </xf>
    <xf numFmtId="164" fontId="5" fillId="0" borderId="1" xfId="0" applyFont="1" applyBorder="1" applyAlignment="1">
      <alignment/>
    </xf>
    <xf numFmtId="168" fontId="0" fillId="0" borderId="0" xfId="0" applyNumberFormat="1" applyAlignment="1">
      <alignment horizontal="right"/>
    </xf>
    <xf numFmtId="164" fontId="6" fillId="0" borderId="0" xfId="0" applyFont="1" applyBorder="1" applyAlignment="1">
      <alignment wrapText="1"/>
    </xf>
    <xf numFmtId="164" fontId="0" fillId="0" borderId="0" xfId="0" applyFont="1" applyBorder="1" applyAlignment="1">
      <alignment/>
    </xf>
    <xf numFmtId="164" fontId="0" fillId="0" borderId="0" xfId="0" applyNumberFormat="1" applyFont="1" applyAlignment="1">
      <alignment/>
    </xf>
    <xf numFmtId="164" fontId="0" fillId="0" borderId="4" xfId="0" applyFont="1" applyBorder="1" applyAlignment="1">
      <alignment horizontal="center" vertical="center"/>
    </xf>
    <xf numFmtId="164" fontId="1" fillId="0" borderId="4" xfId="0" applyFont="1" applyBorder="1" applyAlignment="1">
      <alignment horizontal="center" vertical="center"/>
    </xf>
    <xf numFmtId="164" fontId="7" fillId="0" borderId="1" xfId="22" applyFont="1" applyBorder="1" applyAlignment="1">
      <alignment wrapText="1"/>
      <protection/>
    </xf>
    <xf numFmtId="166" fontId="0" fillId="2" borderId="3" xfId="0" applyNumberFormat="1" applyFont="1" applyFill="1" applyBorder="1" applyAlignment="1">
      <alignment/>
    </xf>
    <xf numFmtId="164" fontId="0" fillId="0" borderId="0" xfId="0" applyFont="1" applyAlignment="1">
      <alignment horizontal="center" vertical="center"/>
    </xf>
    <xf numFmtId="167" fontId="0" fillId="0" borderId="0" xfId="0" applyNumberFormat="1" applyFont="1" applyAlignment="1">
      <alignment horizontal="center" vertical="center"/>
    </xf>
    <xf numFmtId="164" fontId="1" fillId="0" borderId="1" xfId="0" applyFont="1" applyBorder="1" applyAlignment="1">
      <alignment horizontal="center" vertical="center"/>
    </xf>
    <xf numFmtId="164" fontId="1" fillId="0" borderId="1" xfId="0" applyFont="1" applyBorder="1" applyAlignment="1">
      <alignment horizontal="left" vertical="center"/>
    </xf>
    <xf numFmtId="166" fontId="1" fillId="0" borderId="1" xfId="0" applyNumberFormat="1" applyFont="1" applyBorder="1" applyAlignment="1">
      <alignment horizontal="center" vertical="center" wrapText="1"/>
    </xf>
    <xf numFmtId="164" fontId="0" fillId="2" borderId="1" xfId="0" applyFont="1" applyFill="1" applyBorder="1" applyAlignment="1">
      <alignment wrapText="1"/>
    </xf>
    <xf numFmtId="172" fontId="0" fillId="2" borderId="1" xfId="0" applyNumberFormat="1" applyFont="1" applyFill="1" applyBorder="1" applyAlignment="1">
      <alignment horizontal="right"/>
    </xf>
    <xf numFmtId="166" fontId="0" fillId="2" borderId="1" xfId="0" applyNumberFormat="1" applyFont="1" applyFill="1" applyBorder="1" applyAlignment="1">
      <alignment horizontal="right"/>
    </xf>
    <xf numFmtId="168" fontId="0" fillId="0" borderId="4" xfId="0" applyNumberFormat="1" applyBorder="1" applyAlignment="1">
      <alignment/>
    </xf>
    <xf numFmtId="164" fontId="0" fillId="2" borderId="1" xfId="0" applyFont="1" applyFill="1" applyBorder="1" applyAlignment="1">
      <alignment/>
    </xf>
    <xf numFmtId="172" fontId="0" fillId="0" borderId="1" xfId="0" applyNumberFormat="1" applyFont="1" applyBorder="1" applyAlignment="1">
      <alignment horizontal="right"/>
    </xf>
    <xf numFmtId="167" fontId="0" fillId="0" borderId="1" xfId="0" applyNumberFormat="1" applyFont="1" applyBorder="1" applyAlignment="1">
      <alignment horizontal="right"/>
    </xf>
    <xf numFmtId="172" fontId="0" fillId="0" borderId="1" xfId="0" applyNumberFormat="1" applyFont="1" applyFill="1" applyBorder="1" applyAlignment="1">
      <alignment horizontal="right" wrapText="1"/>
    </xf>
    <xf numFmtId="173" fontId="0" fillId="0" borderId="1" xfId="0" applyNumberFormat="1" applyFont="1" applyBorder="1" applyAlignment="1">
      <alignment horizontal="right"/>
    </xf>
    <xf numFmtId="164" fontId="0" fillId="0" borderId="1" xfId="0" applyFont="1" applyFill="1" applyBorder="1" applyAlignment="1">
      <alignment horizontal="center"/>
    </xf>
    <xf numFmtId="173" fontId="0" fillId="0" borderId="1" xfId="0" applyNumberFormat="1" applyFont="1" applyFill="1" applyBorder="1" applyAlignment="1">
      <alignment horizontal="right"/>
    </xf>
    <xf numFmtId="167" fontId="0" fillId="0" borderId="1" xfId="0" applyNumberFormat="1" applyFont="1" applyFill="1" applyBorder="1" applyAlignment="1">
      <alignment horizontal="right"/>
    </xf>
    <xf numFmtId="168" fontId="0" fillId="0" borderId="4" xfId="0" applyNumberFormat="1" applyFill="1" applyBorder="1" applyAlignment="1">
      <alignment/>
    </xf>
    <xf numFmtId="166" fontId="0" fillId="0" borderId="1" xfId="0" applyNumberFormat="1" applyFont="1" applyFill="1" applyBorder="1" applyAlignment="1">
      <alignment horizontal="right"/>
    </xf>
    <xf numFmtId="164" fontId="0" fillId="0" borderId="1" xfId="0" applyFont="1" applyFill="1" applyBorder="1" applyAlignment="1">
      <alignment/>
    </xf>
    <xf numFmtId="164" fontId="0" fillId="0" borderId="0" xfId="0" applyFill="1" applyAlignment="1">
      <alignment/>
    </xf>
    <xf numFmtId="164" fontId="0" fillId="0" borderId="0" xfId="0" applyFont="1" applyFill="1" applyAlignment="1">
      <alignment/>
    </xf>
    <xf numFmtId="172" fontId="0" fillId="0" borderId="1" xfId="0" applyNumberFormat="1" applyFont="1" applyBorder="1" applyAlignment="1">
      <alignment horizontal="right" wrapText="1"/>
    </xf>
    <xf numFmtId="164" fontId="0" fillId="0" borderId="1" xfId="0" applyFont="1" applyBorder="1" applyAlignment="1">
      <alignment horizontal="center" vertical="center" wrapText="1"/>
    </xf>
    <xf numFmtId="164" fontId="0" fillId="0" borderId="0" xfId="0" applyFont="1" applyAlignment="1">
      <alignment wrapText="1"/>
    </xf>
    <xf numFmtId="164" fontId="0" fillId="0" borderId="1" xfId="0" applyFont="1" applyBorder="1" applyAlignment="1">
      <alignment horizontal="right"/>
    </xf>
    <xf numFmtId="168" fontId="0" fillId="0" borderId="4" xfId="0" applyNumberFormat="1" applyFont="1" applyBorder="1" applyAlignment="1">
      <alignment/>
    </xf>
    <xf numFmtId="168" fontId="1" fillId="0" borderId="1" xfId="0" applyNumberFormat="1" applyFont="1" applyBorder="1" applyAlignment="1">
      <alignment horizontal="center" vertical="center" wrapText="1"/>
    </xf>
    <xf numFmtId="164" fontId="5" fillId="0" borderId="1" xfId="0" applyFont="1" applyBorder="1" applyAlignment="1">
      <alignment horizontal="center" vertical="center"/>
    </xf>
    <xf numFmtId="164" fontId="1" fillId="0" borderId="0" xfId="0" applyFont="1" applyBorder="1" applyAlignment="1">
      <alignment horizontal="center" vertical="center"/>
    </xf>
    <xf numFmtId="166" fontId="0" fillId="0" borderId="0" xfId="0" applyNumberFormat="1" applyFont="1" applyAlignment="1">
      <alignment horizontal="center" vertical="center"/>
    </xf>
    <xf numFmtId="164" fontId="6" fillId="0" borderId="0" xfId="0" applyFont="1" applyBorder="1" applyAlignment="1">
      <alignment horizontal="center" vertical="center" wrapText="1"/>
    </xf>
    <xf numFmtId="164" fontId="0" fillId="0" borderId="0" xfId="0" applyBorder="1" applyAlignment="1">
      <alignment horizontal="center" vertical="center"/>
    </xf>
    <xf numFmtId="164" fontId="0" fillId="0" borderId="1" xfId="0" applyFont="1" applyBorder="1" applyAlignment="1">
      <alignment horizontal="fill" wrapText="1"/>
    </xf>
    <xf numFmtId="164" fontId="0" fillId="2" borderId="1" xfId="0" applyFont="1" applyFill="1" applyBorder="1" applyAlignment="1">
      <alignment/>
    </xf>
    <xf numFmtId="167" fontId="0" fillId="2" borderId="1" xfId="0" applyNumberFormat="1" applyFont="1" applyFill="1" applyBorder="1" applyAlignment="1">
      <alignment/>
    </xf>
    <xf numFmtId="166" fontId="0" fillId="2" borderId="1" xfId="0" applyNumberFormat="1" applyFont="1" applyFill="1" applyBorder="1" applyAlignment="1">
      <alignment/>
    </xf>
    <xf numFmtId="164" fontId="10" fillId="2" borderId="1" xfId="0" applyFont="1" applyFill="1" applyBorder="1" applyAlignment="1">
      <alignment horizontal="center"/>
    </xf>
    <xf numFmtId="164" fontId="10" fillId="0" borderId="1" xfId="0" applyFont="1" applyFill="1" applyBorder="1" applyAlignment="1">
      <alignment horizontal="center"/>
    </xf>
    <xf numFmtId="164" fontId="3" fillId="0" borderId="1" xfId="0" applyFont="1" applyBorder="1" applyAlignment="1">
      <alignment horizontal="fill" wrapText="1"/>
    </xf>
    <xf numFmtId="164" fontId="11" fillId="2" borderId="1" xfId="0" applyFont="1" applyFill="1" applyBorder="1" applyAlignment="1">
      <alignment horizontal="center"/>
    </xf>
    <xf numFmtId="167" fontId="0" fillId="0" borderId="1" xfId="0" applyNumberFormat="1" applyFont="1" applyBorder="1" applyAlignment="1">
      <alignment horizontal="center" vertical="center"/>
    </xf>
    <xf numFmtId="164" fontId="0" fillId="0" borderId="1" xfId="0" applyFont="1" applyFill="1" applyBorder="1" applyAlignment="1">
      <alignment horizontal="center" vertical="center"/>
    </xf>
    <xf numFmtId="164" fontId="0" fillId="0" borderId="2" xfId="0" applyFont="1" applyBorder="1" applyAlignment="1">
      <alignment wrapText="1"/>
    </xf>
    <xf numFmtId="164" fontId="0" fillId="2" borderId="2" xfId="0" applyFont="1" applyFill="1" applyBorder="1" applyAlignment="1">
      <alignment horizontal="center"/>
    </xf>
    <xf numFmtId="164" fontId="0" fillId="2" borderId="2" xfId="0" applyFont="1" applyFill="1" applyBorder="1" applyAlignment="1">
      <alignment horizontal="right"/>
    </xf>
    <xf numFmtId="167" fontId="0" fillId="2" borderId="2" xfId="0" applyNumberFormat="1" applyFont="1" applyFill="1" applyBorder="1" applyAlignment="1">
      <alignment horizontal="right"/>
    </xf>
    <xf numFmtId="166" fontId="0" fillId="2" borderId="2" xfId="0" applyNumberFormat="1" applyFont="1" applyFill="1" applyBorder="1" applyAlignment="1">
      <alignment/>
    </xf>
    <xf numFmtId="166" fontId="0" fillId="2" borderId="1" xfId="0" applyNumberFormat="1" applyFont="1" applyFill="1" applyBorder="1" applyAlignment="1">
      <alignment/>
    </xf>
    <xf numFmtId="164" fontId="0" fillId="0" borderId="2" xfId="0" applyFont="1" applyFill="1" applyBorder="1" applyAlignment="1">
      <alignment wrapText="1"/>
    </xf>
    <xf numFmtId="166" fontId="0" fillId="0" borderId="0" xfId="0" applyNumberFormat="1" applyFont="1" applyAlignment="1">
      <alignment horizontal="right" vertical="center"/>
    </xf>
    <xf numFmtId="164" fontId="0" fillId="0" borderId="0" xfId="0" applyFont="1" applyBorder="1" applyAlignment="1">
      <alignment horizontal="center" vertical="center"/>
    </xf>
    <xf numFmtId="164" fontId="0" fillId="0" borderId="0" xfId="0" applyBorder="1" applyAlignment="1">
      <alignment horizontal="center"/>
    </xf>
    <xf numFmtId="167" fontId="0" fillId="0" borderId="0" xfId="0" applyNumberFormat="1" applyFont="1" applyBorder="1" applyAlignment="1">
      <alignment horizontal="right" vertical="center"/>
    </xf>
    <xf numFmtId="164" fontId="1" fillId="0" borderId="5" xfId="0" applyFont="1" applyBorder="1" applyAlignment="1">
      <alignment wrapText="1"/>
    </xf>
    <xf numFmtId="164" fontId="10" fillId="0" borderId="1" xfId="0" applyFont="1" applyFill="1" applyBorder="1" applyAlignment="1">
      <alignment horizontal="justify"/>
    </xf>
    <xf numFmtId="164" fontId="10" fillId="2" borderId="2" xfId="0" applyFont="1" applyFill="1" applyBorder="1" applyAlignment="1">
      <alignment horizontal="right"/>
    </xf>
    <xf numFmtId="167" fontId="10" fillId="2" borderId="2" xfId="0" applyNumberFormat="1" applyFont="1" applyFill="1" applyBorder="1" applyAlignment="1">
      <alignment horizontal="right" wrapText="1"/>
    </xf>
    <xf numFmtId="166" fontId="10" fillId="2" borderId="3" xfId="0" applyNumberFormat="1" applyFont="1" applyFill="1" applyBorder="1" applyAlignment="1">
      <alignment horizontal="right"/>
    </xf>
    <xf numFmtId="166" fontId="10" fillId="2" borderId="2" xfId="0" applyNumberFormat="1" applyFont="1" applyFill="1" applyBorder="1" applyAlignment="1">
      <alignment horizontal="right"/>
    </xf>
    <xf numFmtId="164" fontId="10" fillId="0" borderId="2" xfId="0" applyFont="1" applyFill="1" applyBorder="1" applyAlignment="1">
      <alignment horizontal="justify"/>
    </xf>
    <xf numFmtId="164" fontId="10" fillId="2" borderId="2" xfId="0" applyFont="1" applyFill="1" applyBorder="1" applyAlignment="1">
      <alignment horizontal="center"/>
    </xf>
    <xf numFmtId="164" fontId="10" fillId="0" borderId="0" xfId="0" applyFont="1" applyAlignment="1">
      <alignment/>
    </xf>
    <xf numFmtId="164" fontId="10" fillId="2" borderId="2" xfId="0" applyFont="1" applyFill="1" applyBorder="1" applyAlignment="1" applyProtection="1">
      <alignment horizontal="right"/>
      <protection locked="0"/>
    </xf>
    <xf numFmtId="164" fontId="10" fillId="0" borderId="1" xfId="0" applyFont="1" applyBorder="1" applyAlignment="1">
      <alignment/>
    </xf>
    <xf numFmtId="164" fontId="10" fillId="2" borderId="6" xfId="0" applyFont="1" applyFill="1" applyBorder="1" applyAlignment="1">
      <alignment horizontal="center"/>
    </xf>
    <xf numFmtId="164" fontId="10" fillId="2" borderId="6" xfId="0" applyFont="1" applyFill="1" applyBorder="1" applyAlignment="1" applyProtection="1">
      <alignment horizontal="right"/>
      <protection locked="0"/>
    </xf>
    <xf numFmtId="167" fontId="10" fillId="2" borderId="6" xfId="0" applyNumberFormat="1" applyFont="1" applyFill="1" applyBorder="1" applyAlignment="1">
      <alignment horizontal="right" wrapText="1"/>
    </xf>
    <xf numFmtId="166" fontId="10" fillId="2" borderId="6" xfId="0" applyNumberFormat="1" applyFont="1" applyFill="1" applyBorder="1" applyAlignment="1">
      <alignment horizontal="right"/>
    </xf>
    <xf numFmtId="164" fontId="10" fillId="0" borderId="5" xfId="0" applyFont="1" applyBorder="1" applyAlignment="1">
      <alignment/>
    </xf>
    <xf numFmtId="164" fontId="10" fillId="2" borderId="1" xfId="0" applyFont="1" applyFill="1" applyBorder="1" applyAlignment="1" applyProtection="1">
      <alignment horizontal="right"/>
      <protection locked="0"/>
    </xf>
    <xf numFmtId="167" fontId="10" fillId="2" borderId="1" xfId="0" applyNumberFormat="1" applyFont="1" applyFill="1" applyBorder="1" applyAlignment="1">
      <alignment horizontal="right" wrapText="1"/>
    </xf>
    <xf numFmtId="166" fontId="10" fillId="2" borderId="1" xfId="0" applyNumberFormat="1" applyFont="1" applyFill="1" applyBorder="1" applyAlignment="1">
      <alignment horizontal="right"/>
    </xf>
    <xf numFmtId="164" fontId="10" fillId="0" borderId="1" xfId="0" applyFont="1" applyFill="1" applyBorder="1" applyAlignment="1">
      <alignment/>
    </xf>
    <xf numFmtId="164" fontId="10" fillId="0" borderId="1" xfId="0" applyFont="1" applyBorder="1" applyAlignment="1">
      <alignment horizontal="justify"/>
    </xf>
    <xf numFmtId="164" fontId="10" fillId="0" borderId="0" xfId="0" applyFont="1" applyAlignment="1">
      <alignment horizontal="justify"/>
    </xf>
    <xf numFmtId="165" fontId="10" fillId="2" borderId="1" xfId="0" applyNumberFormat="1" applyFont="1" applyFill="1" applyBorder="1" applyAlignment="1">
      <alignment horizontal="right"/>
    </xf>
    <xf numFmtId="166" fontId="10" fillId="0" borderId="1" xfId="0" applyNumberFormat="1" applyFont="1" applyBorder="1" applyAlignment="1">
      <alignment horizontal="right"/>
    </xf>
    <xf numFmtId="164" fontId="10" fillId="0" borderId="6" xfId="0" applyFont="1" applyFill="1" applyBorder="1" applyAlignment="1">
      <alignment/>
    </xf>
    <xf numFmtId="168" fontId="10" fillId="0" borderId="1" xfId="0" applyNumberFormat="1" applyFont="1" applyBorder="1" applyAlignment="1">
      <alignment/>
    </xf>
    <xf numFmtId="164" fontId="12" fillId="0" borderId="0" xfId="0" applyFont="1" applyAlignment="1">
      <alignment horizontal="center" vertical="center"/>
    </xf>
    <xf numFmtId="164" fontId="10" fillId="0" borderId="0" xfId="0" applyFont="1" applyAlignment="1">
      <alignment horizontal="center" vertical="center"/>
    </xf>
    <xf numFmtId="166" fontId="10" fillId="0" borderId="0" xfId="0" applyNumberFormat="1" applyFont="1" applyAlignment="1">
      <alignment horizontal="right" vertical="center"/>
    </xf>
    <xf numFmtId="164" fontId="0" fillId="0" borderId="1" xfId="0" applyFont="1" applyBorder="1" applyAlignment="1">
      <alignment horizontal="left" vertical="center"/>
    </xf>
    <xf numFmtId="164" fontId="0" fillId="0" borderId="4" xfId="0" applyFont="1" applyBorder="1" applyAlignment="1">
      <alignment/>
    </xf>
    <xf numFmtId="164" fontId="0" fillId="0" borderId="1" xfId="0" applyFont="1" applyBorder="1" applyAlignment="1">
      <alignment horizontal="right" vertical="center"/>
    </xf>
    <xf numFmtId="167" fontId="0" fillId="0" borderId="1" xfId="0" applyNumberFormat="1" applyFont="1" applyBorder="1" applyAlignment="1">
      <alignment horizontal="right" vertical="center"/>
    </xf>
    <xf numFmtId="164" fontId="0" fillId="0" borderId="1" xfId="0" applyFont="1" applyBorder="1" applyAlignment="1">
      <alignment horizontal="left" vertical="center" wrapText="1"/>
    </xf>
    <xf numFmtId="164" fontId="0" fillId="2" borderId="1" xfId="0" applyFont="1" applyFill="1" applyBorder="1" applyAlignment="1">
      <alignment horizontal="center" vertical="center"/>
    </xf>
    <xf numFmtId="166" fontId="0" fillId="0" borderId="1" xfId="0" applyNumberFormat="1" applyBorder="1" applyAlignment="1">
      <alignment horizontal="center" vertical="center"/>
    </xf>
    <xf numFmtId="164" fontId="10" fillId="2" borderId="0" xfId="0" applyFont="1" applyFill="1" applyBorder="1" applyAlignment="1">
      <alignment/>
    </xf>
    <xf numFmtId="166" fontId="0" fillId="0" borderId="1" xfId="0" applyNumberFormat="1" applyFont="1" applyBorder="1" applyAlignment="1">
      <alignment horizontal="center" vertical="center"/>
    </xf>
    <xf numFmtId="164" fontId="0" fillId="0" borderId="1" xfId="0" applyFont="1" applyBorder="1" applyAlignment="1">
      <alignment horizontal="justify" vertical="center" wrapText="1"/>
    </xf>
    <xf numFmtId="164" fontId="5" fillId="0" borderId="1" xfId="0" applyFont="1" applyBorder="1" applyAlignment="1">
      <alignment wrapText="1"/>
    </xf>
    <xf numFmtId="166" fontId="0" fillId="2" borderId="3" xfId="0" applyNumberFormat="1" applyFont="1" applyFill="1" applyBorder="1" applyAlignment="1">
      <alignment horizontal="right"/>
    </xf>
    <xf numFmtId="164" fontId="1" fillId="0" borderId="4" xfId="0" applyFont="1" applyBorder="1" applyAlignment="1">
      <alignment/>
    </xf>
    <xf numFmtId="164" fontId="1" fillId="0" borderId="4" xfId="0" applyFont="1" applyBorder="1" applyAlignment="1">
      <alignment wrapText="1"/>
    </xf>
    <xf numFmtId="164" fontId="14" fillId="0" borderId="4" xfId="0" applyFont="1" applyBorder="1" applyAlignment="1">
      <alignment/>
    </xf>
    <xf numFmtId="164" fontId="7" fillId="0" borderId="4" xfId="0" applyFont="1" applyBorder="1" applyAlignment="1">
      <alignment wrapText="1"/>
    </xf>
    <xf numFmtId="164" fontId="7" fillId="0" borderId="4" xfId="0" applyFont="1" applyBorder="1" applyAlignment="1">
      <alignment/>
    </xf>
    <xf numFmtId="166" fontId="7" fillId="0" borderId="4" xfId="0" applyNumberFormat="1" applyFont="1" applyBorder="1" applyAlignment="1">
      <alignment/>
    </xf>
    <xf numFmtId="164" fontId="7" fillId="0" borderId="4" xfId="0" applyFont="1" applyFill="1" applyBorder="1" applyAlignment="1">
      <alignment/>
    </xf>
    <xf numFmtId="168" fontId="0" fillId="0" borderId="1" xfId="0" applyNumberFormat="1" applyFont="1" applyBorder="1" applyAlignment="1">
      <alignment/>
    </xf>
    <xf numFmtId="168" fontId="0" fillId="2" borderId="3" xfId="0" applyNumberFormat="1" applyFont="1" applyFill="1" applyBorder="1" applyAlignment="1">
      <alignment horizontal="right"/>
    </xf>
    <xf numFmtId="168" fontId="0" fillId="0" borderId="0" xfId="0" applyNumberFormat="1" applyFont="1" applyAlignment="1">
      <alignment horizontal="right"/>
    </xf>
    <xf numFmtId="164" fontId="1" fillId="0" borderId="1" xfId="0" applyFont="1" applyBorder="1" applyAlignment="1">
      <alignment horizontal="left" vertical="center" wrapText="1"/>
    </xf>
    <xf numFmtId="164" fontId="8" fillId="0" borderId="1" xfId="0" applyFont="1" applyBorder="1" applyAlignment="1">
      <alignment horizontal="center" vertical="center" wrapText="1"/>
    </xf>
    <xf numFmtId="167" fontId="8" fillId="0" borderId="1" xfId="0" applyNumberFormat="1" applyFont="1" applyBorder="1" applyAlignment="1">
      <alignment horizontal="center" vertical="center" wrapText="1"/>
    </xf>
    <xf numFmtId="166" fontId="0" fillId="2" borderId="1" xfId="0" applyNumberFormat="1" applyFont="1" applyFill="1" applyBorder="1" applyAlignment="1">
      <alignment horizontal="center" vertical="center"/>
    </xf>
    <xf numFmtId="164" fontId="0" fillId="0" borderId="1" xfId="0" applyBorder="1" applyAlignment="1">
      <alignment horizontal="center" vertical="center" wrapText="1"/>
    </xf>
    <xf numFmtId="164" fontId="0" fillId="0" borderId="1" xfId="0" applyFont="1" applyFill="1" applyBorder="1" applyAlignment="1">
      <alignment horizontal="justify" vertical="center" wrapText="1"/>
    </xf>
    <xf numFmtId="164" fontId="0" fillId="0" borderId="1" xfId="0" applyFont="1" applyBorder="1" applyAlignment="1">
      <alignment horizontal="justify" vertical="top" wrapText="1"/>
    </xf>
    <xf numFmtId="164" fontId="0" fillId="0" borderId="1" xfId="0" applyFont="1" applyFill="1" applyBorder="1" applyAlignment="1">
      <alignment horizontal="justify" vertical="top" wrapText="1"/>
    </xf>
    <xf numFmtId="164" fontId="5" fillId="0" borderId="1" xfId="0" applyFont="1" applyBorder="1" applyAlignment="1">
      <alignment horizontal="center" vertical="center" wrapText="1"/>
    </xf>
    <xf numFmtId="168" fontId="0" fillId="2" borderId="1" xfId="0" applyNumberFormat="1" applyFont="1" applyFill="1" applyBorder="1" applyAlignment="1">
      <alignment horizontal="right" vertical="center"/>
    </xf>
    <xf numFmtId="168" fontId="0" fillId="0" borderId="0" xfId="0" applyNumberFormat="1" applyFont="1" applyAlignment="1">
      <alignment horizontal="right" vertical="center"/>
    </xf>
    <xf numFmtId="164" fontId="0" fillId="0" borderId="0" xfId="0" applyFont="1" applyFill="1" applyAlignment="1">
      <alignment horizontal="center" vertical="center"/>
    </xf>
    <xf numFmtId="164" fontId="0" fillId="0" borderId="0" xfId="0" applyFill="1" applyAlignment="1">
      <alignment vertical="center"/>
    </xf>
    <xf numFmtId="170" fontId="0" fillId="0" borderId="0" xfId="0" applyNumberFormat="1" applyFill="1" applyAlignment="1">
      <alignment vertical="center"/>
    </xf>
    <xf numFmtId="171" fontId="0" fillId="0" borderId="0" xfId="0" applyNumberFormat="1" applyFill="1" applyAlignment="1">
      <alignment horizontal="center" vertical="center"/>
    </xf>
    <xf numFmtId="164" fontId="0" fillId="0" borderId="0" xfId="0" applyFill="1" applyAlignment="1">
      <alignment horizontal="center" vertical="center"/>
    </xf>
    <xf numFmtId="164" fontId="1" fillId="0" borderId="1" xfId="0" applyFont="1" applyFill="1" applyBorder="1" applyAlignment="1">
      <alignment horizontal="center" vertical="center"/>
    </xf>
    <xf numFmtId="164" fontId="0" fillId="0" borderId="0" xfId="0" applyFill="1" applyAlignment="1" applyProtection="1">
      <alignment/>
      <protection/>
    </xf>
    <xf numFmtId="164" fontId="1" fillId="0" borderId="3" xfId="0" applyFont="1" applyFill="1" applyBorder="1" applyAlignment="1">
      <alignment horizontal="center" vertical="center" wrapText="1"/>
    </xf>
    <xf numFmtId="170" fontId="16" fillId="0" borderId="7" xfId="0" applyNumberFormat="1" applyFont="1" applyFill="1" applyBorder="1" applyAlignment="1">
      <alignment horizontal="center" vertical="center" wrapText="1"/>
    </xf>
    <xf numFmtId="166" fontId="1" fillId="0" borderId="7" xfId="0" applyNumberFormat="1" applyFont="1" applyFill="1" applyBorder="1" applyAlignment="1">
      <alignment horizontal="center" vertical="center" wrapText="1"/>
    </xf>
    <xf numFmtId="171" fontId="16" fillId="0" borderId="8" xfId="0" applyNumberFormat="1" applyFont="1" applyFill="1" applyBorder="1" applyAlignment="1">
      <alignment horizontal="center" vertical="center" wrapText="1"/>
    </xf>
    <xf numFmtId="164" fontId="1" fillId="0" borderId="7" xfId="0" applyFont="1" applyFill="1" applyBorder="1" applyAlignment="1">
      <alignment horizontal="center" vertical="center" wrapText="1"/>
    </xf>
    <xf numFmtId="164" fontId="0" fillId="0" borderId="3" xfId="0" applyFont="1" applyFill="1" applyBorder="1" applyAlignment="1">
      <alignment horizontal="left" wrapText="1"/>
    </xf>
    <xf numFmtId="164" fontId="0" fillId="0" borderId="3" xfId="0" applyFont="1" applyFill="1" applyBorder="1" applyAlignment="1">
      <alignment horizontal="center" vertical="center"/>
    </xf>
    <xf numFmtId="170" fontId="0" fillId="0" borderId="3" xfId="0" applyNumberFormat="1" applyFill="1" applyBorder="1" applyAlignment="1" applyProtection="1">
      <alignment vertical="center"/>
      <protection/>
    </xf>
    <xf numFmtId="170" fontId="0" fillId="0" borderId="1" xfId="0" applyNumberFormat="1" applyFill="1" applyBorder="1" applyAlignment="1" applyProtection="1">
      <alignment vertical="center"/>
      <protection/>
    </xf>
    <xf numFmtId="164" fontId="17" fillId="0" borderId="1" xfId="0" applyFont="1" applyFill="1" applyBorder="1" applyAlignment="1">
      <alignment horizontal="center" vertical="center" wrapText="1"/>
    </xf>
    <xf numFmtId="174" fontId="0" fillId="0" borderId="0" xfId="0" applyNumberFormat="1" applyFill="1" applyAlignment="1" applyProtection="1">
      <alignment/>
      <protection/>
    </xf>
    <xf numFmtId="170" fontId="0" fillId="0" borderId="0" xfId="0" applyNumberFormat="1" applyFill="1" applyAlignment="1" applyProtection="1">
      <alignment/>
      <protection/>
    </xf>
    <xf numFmtId="164" fontId="0" fillId="0" borderId="2" xfId="0" applyFont="1" applyFill="1" applyBorder="1" applyAlignment="1">
      <alignment vertical="center"/>
    </xf>
    <xf numFmtId="170" fontId="0" fillId="0" borderId="3" xfId="0" applyNumberFormat="1" applyFont="1" applyFill="1" applyBorder="1" applyAlignment="1">
      <alignment horizontal="right" vertical="center"/>
    </xf>
    <xf numFmtId="164" fontId="0" fillId="0" borderId="0" xfId="0" applyFont="1" applyFill="1" applyAlignment="1">
      <alignment wrapText="1"/>
    </xf>
    <xf numFmtId="164" fontId="5" fillId="0" borderId="1" xfId="0" applyFont="1" applyFill="1" applyBorder="1" applyAlignment="1">
      <alignment/>
    </xf>
    <xf numFmtId="170" fontId="0" fillId="0" borderId="1" xfId="0" applyNumberFormat="1" applyFont="1" applyFill="1" applyBorder="1" applyAlignment="1">
      <alignment vertical="center"/>
    </xf>
    <xf numFmtId="164" fontId="0" fillId="0" borderId="6" xfId="0" applyFont="1" applyFill="1" applyBorder="1" applyAlignment="1">
      <alignment vertical="center"/>
    </xf>
    <xf numFmtId="171" fontId="0" fillId="0" borderId="6" xfId="0" applyNumberFormat="1" applyFont="1" applyFill="1" applyBorder="1" applyAlignment="1">
      <alignment horizontal="center" vertical="center"/>
    </xf>
    <xf numFmtId="166" fontId="1" fillId="0" borderId="6" xfId="0" applyNumberFormat="1" applyFont="1" applyFill="1" applyBorder="1" applyAlignment="1">
      <alignment horizontal="right" vertical="center"/>
    </xf>
    <xf numFmtId="164" fontId="0" fillId="0" borderId="6" xfId="0" applyFont="1" applyFill="1" applyBorder="1" applyAlignment="1">
      <alignment horizontal="center" vertical="center"/>
    </xf>
    <xf numFmtId="168" fontId="0" fillId="0" borderId="0" xfId="0" applyNumberFormat="1" applyFont="1" applyFill="1" applyAlignment="1">
      <alignment vertical="center"/>
    </xf>
    <xf numFmtId="164" fontId="6" fillId="0" borderId="0" xfId="0" applyFont="1" applyFill="1" applyBorder="1" applyAlignment="1">
      <alignment wrapText="1"/>
    </xf>
    <xf numFmtId="164" fontId="1" fillId="0" borderId="0" xfId="0" applyFont="1" applyAlignment="1">
      <alignment/>
    </xf>
    <xf numFmtId="164" fontId="0" fillId="0" borderId="1" xfId="0" applyFont="1" applyFill="1" applyBorder="1" applyAlignment="1">
      <alignment horizontal="left" wrapText="1"/>
    </xf>
    <xf numFmtId="164" fontId="19" fillId="0" borderId="0" xfId="0" applyFont="1" applyAlignment="1">
      <alignment wrapText="1"/>
    </xf>
    <xf numFmtId="164" fontId="1" fillId="0" borderId="4" xfId="0" applyFont="1" applyBorder="1" applyAlignment="1">
      <alignment horizontal="center" wrapText="1"/>
    </xf>
    <xf numFmtId="164" fontId="1" fillId="0" borderId="1" xfId="0" applyFont="1" applyBorder="1" applyAlignment="1">
      <alignment horizontal="center" wrapText="1"/>
    </xf>
    <xf numFmtId="164" fontId="3" fillId="0" borderId="1" xfId="0" applyFont="1" applyBorder="1" applyAlignment="1">
      <alignment wrapText="1"/>
    </xf>
    <xf numFmtId="164" fontId="3" fillId="0" borderId="1" xfId="0" applyFont="1" applyBorder="1" applyAlignment="1">
      <alignment horizontal="right" wrapText="1"/>
    </xf>
    <xf numFmtId="167" fontId="3" fillId="0" borderId="1" xfId="0" applyNumberFormat="1" applyFont="1" applyBorder="1" applyAlignment="1">
      <alignment horizontal="right"/>
    </xf>
    <xf numFmtId="169" fontId="3" fillId="0" borderId="1" xfId="0" applyNumberFormat="1" applyFont="1" applyBorder="1" applyAlignment="1">
      <alignment horizontal="right"/>
    </xf>
    <xf numFmtId="164" fontId="3" fillId="0" borderId="1" xfId="0" applyFont="1" applyFill="1" applyBorder="1" applyAlignment="1">
      <alignment wrapText="1"/>
    </xf>
    <xf numFmtId="164" fontId="3" fillId="0" borderId="1" xfId="0" applyFont="1" applyBorder="1" applyAlignment="1">
      <alignment horizontal="right"/>
    </xf>
    <xf numFmtId="164" fontId="17" fillId="0" borderId="1" xfId="0" applyFont="1" applyBorder="1" applyAlignment="1">
      <alignment wrapText="1"/>
    </xf>
    <xf numFmtId="164" fontId="17" fillId="0" borderId="1" xfId="0" applyFont="1" applyBorder="1" applyAlignment="1">
      <alignment horizontal="right"/>
    </xf>
    <xf numFmtId="167" fontId="17" fillId="0" borderId="1" xfId="0" applyNumberFormat="1" applyFont="1" applyBorder="1" applyAlignment="1">
      <alignment horizontal="right"/>
    </xf>
    <xf numFmtId="164" fontId="17" fillId="0" borderId="1" xfId="0" applyFont="1" applyFill="1" applyBorder="1" applyAlignment="1">
      <alignment horizontal="left" vertical="center" wrapText="1"/>
    </xf>
    <xf numFmtId="166" fontId="0" fillId="0" borderId="0" xfId="0" applyNumberFormat="1" applyAlignment="1">
      <alignment/>
    </xf>
    <xf numFmtId="164" fontId="0" fillId="0" borderId="0" xfId="0" applyAlignment="1">
      <alignment horizontal="fill"/>
    </xf>
    <xf numFmtId="164" fontId="1" fillId="0" borderId="1" xfId="0" applyFont="1" applyBorder="1" applyAlignment="1">
      <alignment horizontal="center"/>
    </xf>
    <xf numFmtId="164" fontId="0" fillId="0" borderId="5" xfId="0" applyFont="1" applyBorder="1" applyAlignment="1">
      <alignment horizontal="center" vertical="center"/>
    </xf>
    <xf numFmtId="166" fontId="10" fillId="0" borderId="1" xfId="0" applyNumberFormat="1" applyFont="1" applyBorder="1" applyAlignment="1">
      <alignment horizontal="center"/>
    </xf>
    <xf numFmtId="167" fontId="0" fillId="2" borderId="3" xfId="0" applyNumberFormat="1" applyFont="1" applyFill="1" applyBorder="1" applyAlignment="1">
      <alignment horizontal="right"/>
    </xf>
    <xf numFmtId="164" fontId="8" fillId="0" borderId="1" xfId="22" applyNumberFormat="1" applyFont="1" applyBorder="1" applyAlignment="1">
      <alignment wrapText="1"/>
      <protection/>
    </xf>
    <xf numFmtId="164" fontId="0" fillId="0" borderId="1" xfId="0" applyFont="1" applyBorder="1" applyAlignment="1">
      <alignment vertical="center" wrapText="1"/>
    </xf>
    <xf numFmtId="168" fontId="0" fillId="0" borderId="1" xfId="0" applyNumberFormat="1" applyFont="1" applyBorder="1" applyAlignment="1">
      <alignment vertical="center" wrapText="1"/>
    </xf>
    <xf numFmtId="164" fontId="8" fillId="0" borderId="0" xfId="22" applyNumberFormat="1" applyFont="1" applyAlignment="1">
      <alignment wrapText="1"/>
      <protection/>
    </xf>
    <xf numFmtId="164" fontId="8" fillId="0" borderId="7" xfId="22" applyFont="1" applyBorder="1" applyAlignment="1">
      <alignment horizontal="center" vertical="center"/>
      <protection/>
    </xf>
    <xf numFmtId="164" fontId="8" fillId="0" borderId="7" xfId="22" applyBorder="1" applyAlignment="1">
      <alignment vertical="center"/>
      <protection/>
    </xf>
    <xf numFmtId="167" fontId="8" fillId="0" borderId="7" xfId="22" applyNumberFormat="1" applyBorder="1" applyAlignment="1">
      <alignment vertical="center"/>
      <protection/>
    </xf>
    <xf numFmtId="169" fontId="8" fillId="0" borderId="7" xfId="22" applyNumberFormat="1" applyBorder="1" applyAlignment="1">
      <alignment vertical="center"/>
      <protection/>
    </xf>
    <xf numFmtId="166" fontId="8" fillId="0" borderId="7" xfId="22" applyNumberFormat="1" applyBorder="1" applyAlignment="1">
      <alignment vertical="center"/>
      <protection/>
    </xf>
    <xf numFmtId="164" fontId="8" fillId="0" borderId="1" xfId="22" applyFont="1" applyBorder="1" applyAlignment="1">
      <alignment wrapText="1"/>
      <protection/>
    </xf>
    <xf numFmtId="164" fontId="8" fillId="0" borderId="1" xfId="22" applyFont="1" applyBorder="1" applyAlignment="1">
      <alignment horizontal="center" vertical="center"/>
      <protection/>
    </xf>
    <xf numFmtId="164" fontId="8" fillId="0" borderId="1" xfId="22" applyBorder="1" applyAlignment="1">
      <alignment vertical="center"/>
      <protection/>
    </xf>
    <xf numFmtId="166" fontId="8" fillId="0" borderId="1" xfId="22" applyNumberFormat="1" applyBorder="1" applyAlignment="1">
      <alignment vertical="center"/>
      <protection/>
    </xf>
    <xf numFmtId="164" fontId="0" fillId="0" borderId="1" xfId="0" applyFont="1" applyBorder="1" applyAlignment="1">
      <alignment horizontal="left" wrapText="1" indent="1"/>
    </xf>
    <xf numFmtId="167" fontId="0" fillId="0" borderId="1" xfId="0" applyNumberFormat="1" applyFont="1" applyBorder="1" applyAlignment="1">
      <alignment wrapText="1"/>
    </xf>
    <xf numFmtId="169" fontId="0" fillId="0" borderId="1" xfId="0" applyNumberFormat="1" applyFont="1" applyBorder="1" applyAlignment="1">
      <alignment horizontal="center" wrapText="1"/>
    </xf>
    <xf numFmtId="166" fontId="0" fillId="0" borderId="1" xfId="0" applyNumberFormat="1" applyFont="1" applyBorder="1" applyAlignment="1">
      <alignment wrapText="1"/>
    </xf>
    <xf numFmtId="164" fontId="7" fillId="0" borderId="1" xfId="0" applyFont="1" applyBorder="1" applyAlignment="1">
      <alignment wrapText="1"/>
    </xf>
    <xf numFmtId="167" fontId="0" fillId="2" borderId="1" xfId="0" applyNumberFormat="1" applyFont="1" applyFill="1" applyBorder="1" applyAlignment="1">
      <alignment horizontal="right"/>
    </xf>
    <xf numFmtId="166" fontId="10" fillId="0" borderId="1" xfId="0" applyNumberFormat="1" applyFont="1" applyBorder="1" applyAlignment="1">
      <alignment/>
    </xf>
    <xf numFmtId="168" fontId="0" fillId="0" borderId="1" xfId="0" applyNumberFormat="1" applyFont="1" applyBorder="1" applyAlignment="1">
      <alignment horizontal="right"/>
    </xf>
    <xf numFmtId="164" fontId="0" fillId="0" borderId="1" xfId="0" applyFont="1" applyBorder="1" applyAlignment="1">
      <alignment horizontal="justify"/>
    </xf>
    <xf numFmtId="164" fontId="0" fillId="2" borderId="1" xfId="0" applyFont="1" applyFill="1" applyBorder="1" applyAlignment="1">
      <alignment horizontal="right"/>
    </xf>
    <xf numFmtId="164" fontId="0" fillId="0" borderId="1" xfId="0" applyFont="1" applyFill="1" applyBorder="1" applyAlignment="1">
      <alignment horizontal="left" vertical="center" wrapText="1"/>
    </xf>
    <xf numFmtId="168" fontId="0" fillId="0" borderId="1" xfId="0" applyNumberFormat="1" applyFont="1" applyBorder="1" applyAlignment="1">
      <alignment horizontal="center" vertical="center" wrapText="1"/>
    </xf>
    <xf numFmtId="168" fontId="0" fillId="0" borderId="1" xfId="0" applyNumberFormat="1" applyBorder="1" applyAlignment="1">
      <alignment/>
    </xf>
    <xf numFmtId="166" fontId="0" fillId="0" borderId="1" xfId="0" applyNumberFormat="1" applyFont="1" applyBorder="1" applyAlignment="1">
      <alignment horizontal="center" vertical="center" wrapText="1"/>
    </xf>
    <xf numFmtId="164" fontId="5" fillId="0" borderId="1" xfId="0" applyFont="1" applyFill="1" applyBorder="1" applyAlignment="1">
      <alignment wrapText="1"/>
    </xf>
    <xf numFmtId="166" fontId="0" fillId="0" borderId="1" xfId="0" applyNumberFormat="1" applyFont="1" applyBorder="1" applyAlignment="1">
      <alignment horizontal="right" vertical="center"/>
    </xf>
    <xf numFmtId="164" fontId="0" fillId="0" borderId="1" xfId="0" applyNumberFormat="1" applyFont="1" applyBorder="1" applyAlignment="1">
      <alignment/>
    </xf>
    <xf numFmtId="164" fontId="10" fillId="0" borderId="1" xfId="0" applyFont="1" applyBorder="1" applyAlignment="1">
      <alignment horizontal="center"/>
    </xf>
    <xf numFmtId="164" fontId="0" fillId="0" borderId="0" xfId="0" applyAlignment="1">
      <alignment/>
    </xf>
    <xf numFmtId="170" fontId="1" fillId="0" borderId="7" xfId="0" applyNumberFormat="1" applyFont="1" applyFill="1" applyBorder="1" applyAlignment="1">
      <alignment horizontal="center" vertical="center" wrapText="1"/>
    </xf>
    <xf numFmtId="171" fontId="1" fillId="0" borderId="8" xfId="0" applyNumberFormat="1" applyFont="1" applyFill="1" applyBorder="1" applyAlignment="1">
      <alignment horizontal="center" vertical="center" wrapText="1"/>
    </xf>
    <xf numFmtId="164" fontId="7" fillId="0" borderId="1" xfId="0" applyFont="1" applyFill="1" applyBorder="1" applyAlignment="1">
      <alignment horizontal="left" vertical="top" wrapText="1"/>
    </xf>
    <xf numFmtId="164" fontId="0" fillId="0" borderId="2" xfId="0" applyFont="1" applyFill="1" applyBorder="1" applyAlignment="1">
      <alignment horizontal="left" indent="2"/>
    </xf>
    <xf numFmtId="167" fontId="7" fillId="0" borderId="1" xfId="0" applyNumberFormat="1" applyFont="1" applyBorder="1" applyAlignment="1">
      <alignment horizontal="right"/>
    </xf>
    <xf numFmtId="167" fontId="0" fillId="0" borderId="1" xfId="0" applyNumberFormat="1" applyFont="1" applyFill="1" applyBorder="1" applyAlignment="1" applyProtection="1">
      <alignment horizontal="right"/>
      <protection/>
    </xf>
    <xf numFmtId="169" fontId="0" fillId="0" borderId="1" xfId="19" applyNumberFormat="1" applyFont="1" applyFill="1" applyBorder="1" applyAlignment="1" applyProtection="1">
      <alignment horizontal="center"/>
      <protection/>
    </xf>
    <xf numFmtId="164" fontId="0" fillId="0" borderId="1" xfId="0" applyFont="1" applyFill="1" applyBorder="1" applyAlignment="1">
      <alignment vertical="center" wrapText="1"/>
    </xf>
    <xf numFmtId="164" fontId="0" fillId="0" borderId="1" xfId="0" applyFont="1" applyFill="1" applyBorder="1" applyAlignment="1">
      <alignment horizontal="left" indent="2"/>
    </xf>
    <xf numFmtId="164" fontId="7" fillId="0" borderId="1" xfId="22" applyFont="1" applyBorder="1" applyAlignment="1">
      <alignment horizontal="right"/>
      <protection/>
    </xf>
    <xf numFmtId="167" fontId="7" fillId="0" borderId="1" xfId="22" applyNumberFormat="1" applyFont="1" applyBorder="1" applyAlignment="1">
      <alignment horizontal="right"/>
      <protection/>
    </xf>
    <xf numFmtId="164" fontId="0" fillId="0" borderId="1" xfId="20" applyFont="1" applyBorder="1" applyAlignment="1">
      <alignment horizontal="right"/>
      <protection/>
    </xf>
    <xf numFmtId="167" fontId="0" fillId="0" borderId="1" xfId="20" applyNumberFormat="1" applyFont="1" applyBorder="1" applyAlignment="1">
      <alignment horizontal="right"/>
      <protection/>
    </xf>
    <xf numFmtId="164" fontId="0" fillId="0" borderId="7" xfId="0" applyFont="1" applyFill="1" applyBorder="1" applyAlignment="1">
      <alignment horizontal="right"/>
    </xf>
    <xf numFmtId="167" fontId="0" fillId="0" borderId="9" xfId="0" applyNumberFormat="1" applyFont="1" applyFill="1" applyBorder="1" applyAlignment="1">
      <alignment horizontal="right"/>
    </xf>
    <xf numFmtId="169" fontId="0" fillId="0" borderId="7" xfId="19" applyNumberFormat="1" applyFont="1" applyFill="1" applyBorder="1" applyAlignment="1" applyProtection="1">
      <alignment horizontal="center"/>
      <protection/>
    </xf>
    <xf numFmtId="164" fontId="0" fillId="0" borderId="7" xfId="0" applyFont="1" applyFill="1" applyBorder="1" applyAlignment="1">
      <alignment horizontal="center" vertical="center"/>
    </xf>
    <xf numFmtId="164" fontId="7" fillId="0" borderId="1" xfId="0" applyFont="1" applyFill="1" applyBorder="1" applyAlignment="1">
      <alignment vertical="center" wrapText="1"/>
    </xf>
    <xf numFmtId="167" fontId="0" fillId="0" borderId="10" xfId="0" applyNumberFormat="1" applyFont="1" applyFill="1" applyBorder="1" applyAlignment="1">
      <alignment horizontal="right"/>
    </xf>
    <xf numFmtId="169" fontId="0" fillId="0" borderId="10" xfId="19" applyNumberFormat="1" applyFont="1" applyFill="1" applyBorder="1" applyAlignment="1" applyProtection="1">
      <alignment horizontal="center"/>
      <protection/>
    </xf>
    <xf numFmtId="164" fontId="0" fillId="0" borderId="8" xfId="0" applyFont="1" applyFill="1" applyBorder="1" applyAlignment="1">
      <alignment horizontal="center" vertical="center"/>
    </xf>
    <xf numFmtId="164" fontId="0" fillId="0" borderId="5" xfId="0" applyFont="1" applyFill="1" applyBorder="1" applyAlignment="1">
      <alignment vertical="center" wrapText="1"/>
    </xf>
    <xf numFmtId="164" fontId="0" fillId="0" borderId="11" xfId="0" applyFont="1" applyFill="1" applyBorder="1" applyAlignment="1">
      <alignment horizontal="left" indent="2"/>
    </xf>
    <xf numFmtId="167" fontId="0" fillId="0" borderId="12" xfId="0" applyNumberFormat="1" applyBorder="1" applyAlignment="1">
      <alignment/>
    </xf>
    <xf numFmtId="169" fontId="0" fillId="0" borderId="12" xfId="19" applyNumberFormat="1" applyFont="1" applyFill="1" applyBorder="1" applyAlignment="1" applyProtection="1">
      <alignment horizontal="center"/>
      <protection/>
    </xf>
    <xf numFmtId="164" fontId="0" fillId="0" borderId="13" xfId="0" applyBorder="1" applyAlignment="1">
      <alignment/>
    </xf>
    <xf numFmtId="164" fontId="0" fillId="0" borderId="3" xfId="0" applyFont="1" applyFill="1" applyBorder="1" applyAlignment="1">
      <alignment horizontal="left" indent="2"/>
    </xf>
    <xf numFmtId="164" fontId="0" fillId="0" borderId="6" xfId="0" applyBorder="1" applyAlignment="1">
      <alignment/>
    </xf>
    <xf numFmtId="167" fontId="0" fillId="0" borderId="14" xfId="0" applyNumberFormat="1" applyBorder="1" applyAlignment="1">
      <alignment/>
    </xf>
    <xf numFmtId="169" fontId="0" fillId="0" borderId="14" xfId="19" applyNumberFormat="1" applyFont="1" applyFill="1" applyBorder="1" applyAlignment="1" applyProtection="1">
      <alignment horizontal="center"/>
      <protection/>
    </xf>
    <xf numFmtId="164" fontId="0" fillId="0" borderId="15" xfId="0" applyBorder="1" applyAlignment="1">
      <alignment/>
    </xf>
    <xf numFmtId="164" fontId="20" fillId="0" borderId="6" xfId="0" applyFont="1" applyFill="1" applyBorder="1" applyAlignment="1">
      <alignment/>
    </xf>
    <xf numFmtId="164" fontId="17" fillId="0" borderId="6" xfId="0" applyFont="1" applyFill="1" applyBorder="1" applyAlignment="1">
      <alignment/>
    </xf>
    <xf numFmtId="170" fontId="17" fillId="0" borderId="6" xfId="0" applyNumberFormat="1" applyFont="1" applyFill="1" applyBorder="1" applyAlignment="1">
      <alignment vertical="center"/>
    </xf>
    <xf numFmtId="167" fontId="17" fillId="0" borderId="6" xfId="0" applyNumberFormat="1" applyFont="1" applyFill="1" applyBorder="1" applyAlignment="1">
      <alignment vertical="center"/>
    </xf>
    <xf numFmtId="171" fontId="17" fillId="0" borderId="6" xfId="0" applyNumberFormat="1" applyFont="1" applyFill="1" applyBorder="1" applyAlignment="1">
      <alignment horizontal="center" vertical="center"/>
    </xf>
    <xf numFmtId="167" fontId="3" fillId="0" borderId="13" xfId="0" applyNumberFormat="1" applyFont="1" applyFill="1" applyBorder="1" applyAlignment="1" applyProtection="1">
      <alignment vertical="center"/>
      <protection/>
    </xf>
    <xf numFmtId="164" fontId="3" fillId="0" borderId="6" xfId="0" applyFont="1" applyFill="1" applyBorder="1" applyAlignment="1">
      <alignment horizontal="center" vertical="center"/>
    </xf>
    <xf numFmtId="164" fontId="1" fillId="0" borderId="7" xfId="0" applyFont="1" applyBorder="1" applyAlignment="1">
      <alignment horizontal="center" vertical="center"/>
    </xf>
    <xf numFmtId="164" fontId="1" fillId="0" borderId="1" xfId="0" applyFont="1" applyBorder="1" applyAlignment="1">
      <alignment/>
    </xf>
    <xf numFmtId="164" fontId="1" fillId="0" borderId="13" xfId="0" applyFont="1" applyBorder="1" applyAlignment="1">
      <alignment/>
    </xf>
    <xf numFmtId="164" fontId="1" fillId="0" borderId="10" xfId="0" applyFont="1" applyBorder="1" applyAlignment="1">
      <alignment horizontal="center" wrapText="1"/>
    </xf>
    <xf numFmtId="164" fontId="14" fillId="0" borderId="9" xfId="0" applyFont="1" applyBorder="1" applyAlignment="1">
      <alignment horizontal="center"/>
    </xf>
    <xf numFmtId="164" fontId="1" fillId="0" borderId="16" xfId="0" applyFont="1" applyBorder="1" applyAlignment="1">
      <alignment horizontal="center" wrapText="1"/>
    </xf>
    <xf numFmtId="164" fontId="1" fillId="0" borderId="7" xfId="0" applyFont="1" applyBorder="1" applyAlignment="1">
      <alignment horizontal="center" wrapText="1"/>
    </xf>
    <xf numFmtId="164" fontId="1" fillId="0" borderId="13" xfId="0" applyFont="1" applyBorder="1" applyAlignment="1">
      <alignment horizontal="center" wrapText="1"/>
    </xf>
    <xf numFmtId="164" fontId="1" fillId="0" borderId="4" xfId="0" applyFont="1" applyBorder="1" applyAlignment="1">
      <alignment vertical="center"/>
    </xf>
    <xf numFmtId="164" fontId="0" fillId="0" borderId="6" xfId="0" applyFont="1" applyBorder="1" applyAlignment="1">
      <alignment horizontal="center" vertical="center"/>
    </xf>
    <xf numFmtId="164" fontId="7" fillId="0" borderId="0" xfId="0" applyFont="1" applyBorder="1" applyAlignment="1">
      <alignment horizontal="fill" vertical="top" wrapText="1"/>
    </xf>
    <xf numFmtId="164" fontId="7" fillId="0" borderId="9" xfId="0" applyFont="1" applyBorder="1" applyAlignment="1">
      <alignment horizontal="center"/>
    </xf>
    <xf numFmtId="164" fontId="7" fillId="0" borderId="1" xfId="0" applyFont="1" applyBorder="1" applyAlignment="1">
      <alignment/>
    </xf>
    <xf numFmtId="167" fontId="7" fillId="0" borderId="13" xfId="0" applyNumberFormat="1" applyFont="1" applyBorder="1" applyAlignment="1">
      <alignment/>
    </xf>
    <xf numFmtId="169" fontId="7" fillId="0" borderId="8" xfId="0" applyNumberFormat="1" applyFont="1" applyBorder="1" applyAlignment="1">
      <alignment horizontal="center"/>
    </xf>
    <xf numFmtId="166" fontId="7" fillId="0" borderId="8" xfId="0" applyNumberFormat="1" applyFont="1" applyBorder="1" applyAlignment="1">
      <alignment/>
    </xf>
    <xf numFmtId="166" fontId="7" fillId="0" borderId="17" xfId="0" applyNumberFormat="1" applyFont="1" applyBorder="1" applyAlignment="1">
      <alignment/>
    </xf>
    <xf numFmtId="175" fontId="0" fillId="0" borderId="0" xfId="0" applyNumberFormat="1" applyAlignment="1">
      <alignment/>
    </xf>
    <xf numFmtId="164" fontId="0" fillId="0" borderId="11" xfId="0" applyFont="1" applyBorder="1" applyAlignment="1">
      <alignment horizontal="center" vertical="center"/>
    </xf>
    <xf numFmtId="164" fontId="7" fillId="0" borderId="3" xfId="0" applyFont="1" applyBorder="1" applyAlignment="1">
      <alignment horizontal="fill" vertical="top" wrapText="1"/>
    </xf>
    <xf numFmtId="164" fontId="7" fillId="0" borderId="1" xfId="0" applyFont="1" applyBorder="1" applyAlignment="1">
      <alignment horizontal="center"/>
    </xf>
    <xf numFmtId="167" fontId="7" fillId="0" borderId="12" xfId="0" applyNumberFormat="1" applyFont="1" applyBorder="1" applyAlignment="1">
      <alignment/>
    </xf>
    <xf numFmtId="169" fontId="7" fillId="0" borderId="1" xfId="0" applyNumberFormat="1" applyFont="1" applyBorder="1" applyAlignment="1">
      <alignment horizontal="center"/>
    </xf>
    <xf numFmtId="166" fontId="7" fillId="0" borderId="1" xfId="0" applyNumberFormat="1" applyFont="1" applyBorder="1" applyAlignment="1">
      <alignment/>
    </xf>
    <xf numFmtId="166" fontId="7" fillId="0" borderId="13" xfId="0" applyNumberFormat="1" applyFont="1" applyBorder="1" applyAlignment="1">
      <alignment/>
    </xf>
    <xf numFmtId="164" fontId="0" fillId="0" borderId="7" xfId="0" applyFont="1" applyBorder="1" applyAlignment="1">
      <alignment horizontal="center" vertical="center"/>
    </xf>
    <xf numFmtId="164" fontId="7" fillId="0" borderId="7" xfId="0" applyFont="1" applyBorder="1" applyAlignment="1">
      <alignment horizontal="fill" vertical="top" wrapText="1"/>
    </xf>
    <xf numFmtId="164" fontId="7" fillId="0" borderId="0" xfId="0" applyFont="1" applyBorder="1" applyAlignment="1">
      <alignment horizontal="center"/>
    </xf>
    <xf numFmtId="164" fontId="7" fillId="0" borderId="11" xfId="0" applyFont="1" applyBorder="1" applyAlignment="1">
      <alignment/>
    </xf>
    <xf numFmtId="167" fontId="7" fillId="0" borderId="7" xfId="0" applyNumberFormat="1" applyFont="1" applyBorder="1" applyAlignment="1">
      <alignment/>
    </xf>
    <xf numFmtId="169" fontId="7" fillId="0" borderId="18" xfId="0" applyNumberFormat="1" applyFont="1" applyBorder="1" applyAlignment="1">
      <alignment horizontal="center"/>
    </xf>
    <xf numFmtId="164" fontId="7" fillId="0" borderId="7" xfId="0" applyFont="1" applyBorder="1" applyAlignment="1">
      <alignment/>
    </xf>
    <xf numFmtId="167" fontId="7" fillId="0" borderId="7" xfId="0" applyNumberFormat="1" applyFont="1" applyFill="1" applyBorder="1" applyAlignment="1">
      <alignment/>
    </xf>
    <xf numFmtId="164" fontId="7" fillId="0" borderId="1" xfId="0" applyFont="1" applyBorder="1" applyAlignment="1">
      <alignment horizontal="fill" vertical="top" wrapText="1"/>
    </xf>
    <xf numFmtId="164" fontId="7" fillId="0" borderId="7" xfId="0" applyFont="1" applyBorder="1" applyAlignment="1">
      <alignment horizontal="center"/>
    </xf>
    <xf numFmtId="164" fontId="7" fillId="0" borderId="1" xfId="0" applyFont="1" applyFill="1" applyBorder="1" applyAlignment="1">
      <alignment/>
    </xf>
    <xf numFmtId="166" fontId="7" fillId="0" borderId="19" xfId="0" applyNumberFormat="1" applyFont="1" applyBorder="1" applyAlignment="1">
      <alignment/>
    </xf>
    <xf numFmtId="164" fontId="0" fillId="0" borderId="2" xfId="0" applyFont="1" applyBorder="1" applyAlignment="1">
      <alignment horizontal="center" vertical="center"/>
    </xf>
    <xf numFmtId="164" fontId="7" fillId="0" borderId="15" xfId="0" applyFont="1" applyBorder="1" applyAlignment="1">
      <alignment/>
    </xf>
    <xf numFmtId="167" fontId="7" fillId="0" borderId="14" xfId="0" applyNumberFormat="1" applyFont="1" applyFill="1" applyBorder="1" applyAlignment="1">
      <alignment/>
    </xf>
    <xf numFmtId="166" fontId="7" fillId="0" borderId="14" xfId="0" applyNumberFormat="1" applyFont="1" applyBorder="1" applyAlignment="1">
      <alignment/>
    </xf>
    <xf numFmtId="166" fontId="7" fillId="0" borderId="20" xfId="0" applyNumberFormat="1" applyFont="1" applyBorder="1" applyAlignment="1">
      <alignment/>
    </xf>
    <xf numFmtId="164" fontId="5" fillId="0" borderId="6" xfId="0" applyFont="1" applyBorder="1" applyAlignment="1">
      <alignment wrapText="1"/>
    </xf>
    <xf numFmtId="164" fontId="0" fillId="0" borderId="6" xfId="0" applyFont="1" applyBorder="1" applyAlignment="1">
      <alignment/>
    </xf>
    <xf numFmtId="164" fontId="10" fillId="0" borderId="0" xfId="0" applyFont="1" applyBorder="1" applyAlignment="1">
      <alignment wrapText="1"/>
    </xf>
    <xf numFmtId="164" fontId="0" fillId="0" borderId="0" xfId="0" applyFont="1" applyBorder="1" applyAlignment="1">
      <alignment wrapText="1"/>
    </xf>
    <xf numFmtId="164" fontId="21" fillId="0" borderId="1" xfId="0" applyFont="1" applyBorder="1" applyAlignment="1">
      <alignment horizontal="center" vertical="center" wrapText="1"/>
    </xf>
    <xf numFmtId="164" fontId="21" fillId="0" borderId="1" xfId="0" applyFont="1" applyBorder="1" applyAlignment="1">
      <alignment wrapText="1"/>
    </xf>
    <xf numFmtId="164" fontId="21" fillId="2" borderId="1" xfId="0" applyFont="1" applyFill="1" applyBorder="1" applyAlignment="1">
      <alignment horizontal="center" wrapText="1"/>
    </xf>
    <xf numFmtId="165" fontId="21" fillId="0" borderId="1" xfId="0" applyNumberFormat="1" applyFont="1" applyBorder="1" applyAlignment="1">
      <alignment horizontal="right" wrapText="1"/>
    </xf>
    <xf numFmtId="166" fontId="21" fillId="0" borderId="1" xfId="0" applyNumberFormat="1" applyFont="1" applyBorder="1" applyAlignment="1">
      <alignment horizontal="right" wrapText="1"/>
    </xf>
    <xf numFmtId="167" fontId="21" fillId="0" borderId="1" xfId="0" applyNumberFormat="1" applyFont="1" applyBorder="1" applyAlignment="1">
      <alignment wrapText="1"/>
    </xf>
    <xf numFmtId="164" fontId="3" fillId="0" borderId="1" xfId="0" applyFont="1" applyBorder="1" applyAlignment="1">
      <alignment horizontal="center" vertical="center" wrapText="1"/>
    </xf>
    <xf numFmtId="164" fontId="0" fillId="2" borderId="2" xfId="0" applyFont="1" applyFill="1" applyBorder="1" applyAlignment="1">
      <alignment horizontal="center" wrapText="1"/>
    </xf>
    <xf numFmtId="169" fontId="0" fillId="0" borderId="1" xfId="19" applyFont="1" applyFill="1" applyBorder="1" applyAlignment="1" applyProtection="1">
      <alignment horizontal="center" wrapText="1"/>
      <protection/>
    </xf>
    <xf numFmtId="164" fontId="7" fillId="0" borderId="2" xfId="0" applyFont="1" applyFill="1" applyBorder="1" applyAlignment="1">
      <alignment horizontal="center"/>
    </xf>
    <xf numFmtId="164" fontId="7" fillId="0" borderId="1" xfId="0" applyFont="1" applyBorder="1" applyAlignment="1">
      <alignment horizontal="right"/>
    </xf>
    <xf numFmtId="164" fontId="3" fillId="0" borderId="1" xfId="0" applyFont="1" applyFill="1" applyBorder="1" applyAlignment="1">
      <alignment horizontal="center" vertical="center"/>
    </xf>
    <xf numFmtId="167" fontId="0" fillId="0" borderId="1" xfId="0" applyNumberFormat="1" applyFont="1" applyBorder="1" applyAlignment="1">
      <alignment/>
    </xf>
    <xf numFmtId="164" fontId="1" fillId="2"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7" fontId="0" fillId="0" borderId="1" xfId="0" applyNumberFormat="1" applyFont="1" applyBorder="1" applyAlignment="1">
      <alignment/>
    </xf>
    <xf numFmtId="164" fontId="0" fillId="0" borderId="7" xfId="0" applyFont="1" applyBorder="1" applyAlignment="1">
      <alignment/>
    </xf>
    <xf numFmtId="167" fontId="7" fillId="0" borderId="1" xfId="0" applyNumberFormat="1" applyFont="1" applyBorder="1" applyAlignment="1">
      <alignment/>
    </xf>
    <xf numFmtId="164" fontId="0" fillId="0" borderId="21" xfId="0" applyFont="1" applyBorder="1" applyAlignment="1">
      <alignment horizontal="left" vertical="top" wrapText="1"/>
    </xf>
    <xf numFmtId="164" fontId="0" fillId="0" borderId="0" xfId="0" applyFont="1" applyBorder="1" applyAlignment="1">
      <alignment horizontal="left"/>
    </xf>
    <xf numFmtId="167" fontId="7" fillId="0" borderId="13" xfId="20" applyNumberFormat="1" applyFont="1" applyFill="1" applyBorder="1" applyAlignment="1">
      <alignment horizontal="right" wrapText="1"/>
      <protection/>
    </xf>
    <xf numFmtId="164" fontId="7" fillId="0" borderId="1" xfId="22" applyFont="1" applyBorder="1" applyAlignment="1">
      <alignment horizontal="left" vertical="top" wrapText="1"/>
      <protection/>
    </xf>
    <xf numFmtId="164" fontId="7" fillId="0" borderId="1" xfId="22" applyFont="1" applyBorder="1" applyAlignment="1">
      <alignment horizontal="center"/>
      <protection/>
    </xf>
    <xf numFmtId="164" fontId="7" fillId="0" borderId="6" xfId="22" applyFont="1" applyBorder="1">
      <alignment/>
      <protection/>
    </xf>
    <xf numFmtId="167" fontId="0" fillId="0" borderId="1" xfId="20" applyNumberFormat="1" applyFont="1" applyFill="1" applyBorder="1" applyAlignment="1">
      <alignment horizontal="right" wrapText="1"/>
      <protection/>
    </xf>
    <xf numFmtId="164" fontId="7" fillId="0" borderId="1" xfId="22" applyFont="1" applyBorder="1">
      <alignment/>
      <protection/>
    </xf>
    <xf numFmtId="167" fontId="0" fillId="2" borderId="1" xfId="0" applyNumberFormat="1" applyFont="1" applyFill="1" applyBorder="1" applyAlignment="1">
      <alignment/>
    </xf>
    <xf numFmtId="164" fontId="7" fillId="0" borderId="1" xfId="0" applyFont="1" applyBorder="1" applyAlignment="1">
      <alignment horizontal="left" vertical="top" wrapText="1"/>
    </xf>
    <xf numFmtId="167" fontId="7" fillId="0" borderId="1" xfId="0" applyNumberFormat="1" applyFont="1" applyBorder="1" applyAlignment="1">
      <alignment/>
    </xf>
    <xf numFmtId="164" fontId="0" fillId="0" borderId="1" xfId="0" applyFont="1" applyFill="1" applyBorder="1" applyAlignment="1">
      <alignment horizontal="left" vertical="top" wrapText="1"/>
    </xf>
    <xf numFmtId="169" fontId="0" fillId="0" borderId="1" xfId="0" applyNumberFormat="1" applyBorder="1" applyAlignment="1">
      <alignment horizontal="center"/>
    </xf>
    <xf numFmtId="164" fontId="0" fillId="0" borderId="0" xfId="0" applyAlignment="1">
      <alignment horizontal="justify"/>
    </xf>
    <xf numFmtId="164" fontId="1" fillId="0" borderId="4" xfId="0" applyFont="1" applyFill="1" applyBorder="1" applyAlignment="1">
      <alignment horizontal="center" vertical="center"/>
    </xf>
    <xf numFmtId="168" fontId="0" fillId="0" borderId="1" xfId="0" applyNumberFormat="1" applyFont="1" applyBorder="1" applyAlignment="1">
      <alignment wrapText="1"/>
    </xf>
    <xf numFmtId="164" fontId="22" fillId="0" borderId="1" xfId="0" applyFont="1" applyBorder="1" applyAlignment="1">
      <alignment wrapText="1"/>
    </xf>
    <xf numFmtId="164" fontId="0" fillId="0" borderId="1" xfId="0" applyFont="1" applyBorder="1" applyAlignment="1">
      <alignment horizontal="center" vertical="center" wrapText="1" indent="1"/>
    </xf>
    <xf numFmtId="168" fontId="0" fillId="2" borderId="1" xfId="0" applyNumberFormat="1" applyFont="1" applyFill="1" applyBorder="1" applyAlignment="1">
      <alignment horizontal="right"/>
    </xf>
    <xf numFmtId="164" fontId="1" fillId="0" borderId="1" xfId="22" applyFont="1" applyBorder="1" applyAlignment="1">
      <alignment horizontal="center" vertical="center"/>
      <protection/>
    </xf>
    <xf numFmtId="164" fontId="1" fillId="0" borderId="1" xfId="22" applyFont="1" applyBorder="1" applyAlignment="1">
      <alignment horizontal="center"/>
      <protection/>
    </xf>
    <xf numFmtId="164" fontId="1" fillId="0" borderId="1" xfId="22" applyFont="1" applyBorder="1" applyAlignment="1">
      <alignment horizontal="center" wrapText="1"/>
      <protection/>
    </xf>
    <xf numFmtId="164" fontId="1" fillId="0" borderId="1" xfId="22" applyFont="1" applyBorder="1" applyAlignment="1">
      <alignment wrapText="1"/>
      <protection/>
    </xf>
    <xf numFmtId="164" fontId="1" fillId="0" borderId="7" xfId="22" applyFont="1" applyBorder="1" applyAlignment="1">
      <alignment wrapText="1"/>
      <protection/>
    </xf>
    <xf numFmtId="164" fontId="7" fillId="0" borderId="1" xfId="22" applyFont="1" applyBorder="1" applyAlignment="1">
      <alignment horizontal="center" vertical="center" wrapText="1"/>
      <protection/>
    </xf>
    <xf numFmtId="164" fontId="0" fillId="0" borderId="1" xfId="22" applyFont="1" applyBorder="1" applyAlignment="1">
      <alignment horizontal="left" vertical="top" wrapText="1"/>
      <protection/>
    </xf>
    <xf numFmtId="164" fontId="7" fillId="0" borderId="1" xfId="22" applyNumberFormat="1" applyFont="1" applyBorder="1" applyAlignment="1">
      <alignment/>
      <protection/>
    </xf>
    <xf numFmtId="176" fontId="7" fillId="0" borderId="1" xfId="22" applyNumberFormat="1" applyFont="1" applyBorder="1">
      <alignment/>
      <protection/>
    </xf>
    <xf numFmtId="169" fontId="7" fillId="0" borderId="1" xfId="22" applyNumberFormat="1" applyFont="1" applyBorder="1" applyAlignment="1">
      <alignment horizontal="center"/>
      <protection/>
    </xf>
    <xf numFmtId="167" fontId="7" fillId="0" borderId="3" xfId="22" applyNumberFormat="1" applyFont="1" applyBorder="1">
      <alignment/>
      <protection/>
    </xf>
    <xf numFmtId="164" fontId="23" fillId="0" borderId="1" xfId="21" applyFont="1" applyBorder="1" applyAlignment="1">
      <alignment horizontal="left" vertical="top" wrapText="1"/>
      <protection/>
    </xf>
    <xf numFmtId="164" fontId="7" fillId="0" borderId="1" xfId="22" applyFont="1" applyBorder="1" applyAlignment="1">
      <alignment/>
      <protection/>
    </xf>
    <xf numFmtId="164" fontId="23" fillId="0" borderId="7" xfId="21" applyFont="1" applyBorder="1" applyAlignment="1">
      <alignment horizontal="left" vertical="top" wrapText="1"/>
      <protection/>
    </xf>
    <xf numFmtId="164" fontId="7" fillId="0" borderId="7" xfId="22" applyFont="1" applyBorder="1" applyAlignment="1">
      <alignment horizontal="center"/>
      <protection/>
    </xf>
    <xf numFmtId="164" fontId="7" fillId="0" borderId="7" xfId="22" applyFont="1" applyBorder="1" applyAlignment="1">
      <alignment/>
      <protection/>
    </xf>
    <xf numFmtId="176" fontId="7" fillId="0" borderId="7" xfId="22" applyNumberFormat="1" applyFont="1" applyBorder="1">
      <alignment/>
      <protection/>
    </xf>
    <xf numFmtId="164" fontId="7" fillId="0" borderId="7" xfId="22" applyFont="1" applyBorder="1">
      <alignment/>
      <protection/>
    </xf>
    <xf numFmtId="164" fontId="23" fillId="0" borderId="7" xfId="21" applyFont="1" applyFill="1" applyBorder="1" applyAlignment="1">
      <alignment horizontal="left" vertical="top" wrapText="1"/>
      <protection/>
    </xf>
    <xf numFmtId="169" fontId="7" fillId="0" borderId="1" xfId="22" applyNumberFormat="1" applyFont="1" applyBorder="1">
      <alignment/>
      <protection/>
    </xf>
    <xf numFmtId="164" fontId="24" fillId="0" borderId="0" xfId="0" applyFont="1" applyBorder="1" applyAlignment="1">
      <alignment wrapText="1"/>
    </xf>
    <xf numFmtId="164" fontId="7" fillId="2" borderId="1" xfId="22" applyFont="1" applyFill="1" applyBorder="1" applyAlignment="1">
      <alignment horizontal="left" vertical="top" wrapText="1"/>
      <protection/>
    </xf>
    <xf numFmtId="164" fontId="7" fillId="0" borderId="1" xfId="22" applyFont="1" applyBorder="1" applyAlignment="1">
      <alignment horizontal="center" wrapText="1"/>
      <protection/>
    </xf>
    <xf numFmtId="165" fontId="7" fillId="0" borderId="1" xfId="22" applyNumberFormat="1" applyFont="1" applyBorder="1" applyAlignment="1">
      <alignment horizontal="right" wrapText="1"/>
      <protection/>
    </xf>
    <xf numFmtId="170" fontId="7" fillId="2" borderId="1" xfId="22" applyNumberFormat="1" applyFont="1" applyFill="1" applyBorder="1">
      <alignment/>
      <protection/>
    </xf>
    <xf numFmtId="164" fontId="7" fillId="0" borderId="0" xfId="22" applyFont="1">
      <alignment/>
      <protection/>
    </xf>
    <xf numFmtId="164" fontId="7" fillId="0" borderId="0" xfId="22" applyFont="1" applyAlignment="1">
      <alignment horizontal="left"/>
      <protection/>
    </xf>
    <xf numFmtId="164" fontId="7" fillId="0" borderId="0" xfId="22" applyFont="1" applyAlignment="1">
      <alignment/>
      <protection/>
    </xf>
    <xf numFmtId="164" fontId="3" fillId="0" borderId="1" xfId="0" applyFont="1" applyBorder="1" applyAlignment="1">
      <alignment horizontal="center" vertical="center"/>
    </xf>
    <xf numFmtId="164" fontId="3" fillId="0" borderId="1" xfId="0" applyFont="1" applyBorder="1" applyAlignment="1">
      <alignment horizontal="left" vertical="top" wrapText="1"/>
    </xf>
    <xf numFmtId="164" fontId="3" fillId="0" borderId="1" xfId="0" applyFont="1" applyBorder="1" applyAlignment="1">
      <alignment horizontal="center"/>
    </xf>
    <xf numFmtId="169" fontId="3" fillId="0" borderId="1" xfId="0" applyNumberFormat="1" applyFont="1" applyBorder="1" applyAlignment="1">
      <alignment horizontal="center"/>
    </xf>
    <xf numFmtId="164" fontId="3" fillId="0" borderId="1" xfId="0" applyFont="1" applyBorder="1" applyAlignment="1">
      <alignment/>
    </xf>
    <xf numFmtId="164" fontId="25" fillId="0" borderId="1" xfId="0" applyFont="1" applyBorder="1" applyAlignment="1">
      <alignment/>
    </xf>
    <xf numFmtId="167" fontId="3" fillId="0" borderId="1" xfId="0" applyNumberFormat="1" applyFont="1" applyBorder="1" applyAlignment="1">
      <alignment/>
    </xf>
    <xf numFmtId="164" fontId="26" fillId="0" borderId="0" xfId="0" applyFont="1" applyBorder="1" applyAlignment="1">
      <alignment wrapText="1"/>
    </xf>
    <xf numFmtId="166" fontId="21" fillId="0" borderId="1" xfId="0" applyNumberFormat="1" applyFont="1" applyBorder="1" applyAlignment="1">
      <alignment horizontal="center" wrapText="1"/>
    </xf>
    <xf numFmtId="164" fontId="14" fillId="0" borderId="1" xfId="0" applyFont="1" applyBorder="1" applyAlignment="1">
      <alignment horizontal="center" vertical="center"/>
    </xf>
    <xf numFmtId="164" fontId="14" fillId="0" borderId="7" xfId="0" applyFont="1" applyBorder="1" applyAlignment="1">
      <alignment horizontal="left" vertical="center"/>
    </xf>
    <xf numFmtId="164" fontId="14" fillId="0" borderId="9" xfId="0" applyFont="1" applyBorder="1" applyAlignment="1">
      <alignment horizontal="center" vertical="center"/>
    </xf>
    <xf numFmtId="164" fontId="14" fillId="0" borderId="7" xfId="0" applyFont="1" applyBorder="1" applyAlignment="1">
      <alignment horizontal="center" vertical="center"/>
    </xf>
    <xf numFmtId="164" fontId="14" fillId="0" borderId="8" xfId="0" applyFont="1" applyBorder="1" applyAlignment="1">
      <alignment horizontal="center" vertical="center" wrapText="1"/>
    </xf>
    <xf numFmtId="166" fontId="14" fillId="0" borderId="7" xfId="0" applyNumberFormat="1" applyFont="1" applyBorder="1" applyAlignment="1">
      <alignment horizontal="center" vertical="center" wrapText="1"/>
    </xf>
    <xf numFmtId="164" fontId="14" fillId="0" borderId="7" xfId="0" applyFont="1" applyBorder="1" applyAlignment="1">
      <alignment horizontal="center" vertical="center" wrapText="1"/>
    </xf>
    <xf numFmtId="164" fontId="14" fillId="0" borderId="7" xfId="0" applyFont="1" applyBorder="1" applyAlignment="1">
      <alignment wrapText="1"/>
    </xf>
    <xf numFmtId="164" fontId="7" fillId="0" borderId="3" xfId="0" applyFont="1" applyBorder="1" applyAlignment="1">
      <alignment horizontal="center" vertical="center"/>
    </xf>
    <xf numFmtId="164" fontId="7" fillId="0" borderId="3" xfId="0" applyFont="1" applyBorder="1" applyAlignment="1">
      <alignment horizontal="center" wrapText="1"/>
    </xf>
    <xf numFmtId="167" fontId="7" fillId="0" borderId="13" xfId="0" applyNumberFormat="1" applyFont="1" applyBorder="1" applyAlignment="1">
      <alignment horizontal="right"/>
    </xf>
    <xf numFmtId="166" fontId="7" fillId="0" borderId="7" xfId="0" applyNumberFormat="1" applyFont="1" applyBorder="1" applyAlignment="1">
      <alignment horizontal="right"/>
    </xf>
    <xf numFmtId="169" fontId="7" fillId="0" borderId="3" xfId="0" applyNumberFormat="1" applyFont="1" applyBorder="1" applyAlignment="1">
      <alignment horizontal="center"/>
    </xf>
    <xf numFmtId="164" fontId="7" fillId="0" borderId="2" xfId="0" applyNumberFormat="1" applyFont="1" applyBorder="1" applyAlignment="1">
      <alignment horizontal="center" vertical="center"/>
    </xf>
    <xf numFmtId="164" fontId="7" fillId="0" borderId="1" xfId="0" applyFont="1" applyBorder="1" applyAlignment="1">
      <alignment vertical="top" wrapText="1"/>
    </xf>
    <xf numFmtId="164" fontId="7" fillId="0" borderId="2" xfId="0" applyFont="1" applyBorder="1" applyAlignment="1">
      <alignment horizontal="center"/>
    </xf>
    <xf numFmtId="164" fontId="7" fillId="0" borderId="6" xfId="0" applyFont="1" applyBorder="1" applyAlignment="1">
      <alignment horizontal="right"/>
    </xf>
    <xf numFmtId="167" fontId="7" fillId="0" borderId="15" xfId="0" applyNumberFormat="1" applyFont="1" applyBorder="1" applyAlignment="1">
      <alignment horizontal="right"/>
    </xf>
    <xf numFmtId="166" fontId="7" fillId="0" borderId="1" xfId="0" applyNumberFormat="1" applyFont="1" applyBorder="1" applyAlignment="1">
      <alignment horizontal="right"/>
    </xf>
    <xf numFmtId="169" fontId="7" fillId="0" borderId="2" xfId="0" applyNumberFormat="1" applyFont="1" applyBorder="1" applyAlignment="1">
      <alignment horizontal="center"/>
    </xf>
    <xf numFmtId="164" fontId="7" fillId="0" borderId="6" xfId="0" applyFont="1" applyBorder="1" applyAlignment="1">
      <alignment/>
    </xf>
    <xf numFmtId="164" fontId="20" fillId="0" borderId="1" xfId="0" applyFont="1" applyBorder="1" applyAlignment="1">
      <alignment wrapText="1"/>
    </xf>
    <xf numFmtId="164" fontId="7" fillId="0" borderId="1" xfId="0" applyFont="1" applyBorder="1" applyAlignment="1">
      <alignment/>
    </xf>
    <xf numFmtId="167" fontId="7" fillId="0" borderId="6" xfId="0" applyNumberFormat="1" applyFont="1" applyBorder="1" applyAlignment="1">
      <alignment/>
    </xf>
    <xf numFmtId="164" fontId="7" fillId="0" borderId="2" xfId="0" applyFont="1" applyBorder="1" applyAlignment="1">
      <alignment/>
    </xf>
    <xf numFmtId="166" fontId="7" fillId="0" borderId="6" xfId="0" applyNumberFormat="1" applyFont="1" applyBorder="1" applyAlignment="1">
      <alignment/>
    </xf>
    <xf numFmtId="164" fontId="21" fillId="0" borderId="0" xfId="0" applyFont="1" applyAlignment="1">
      <alignment horizontal="center" vertical="center"/>
    </xf>
    <xf numFmtId="164" fontId="3" fillId="0" borderId="0" xfId="0" applyFont="1" applyAlignment="1">
      <alignment horizontal="center" vertical="center"/>
    </xf>
    <xf numFmtId="164" fontId="0" fillId="0" borderId="1" xfId="0" applyFont="1" applyBorder="1" applyAlignment="1">
      <alignment/>
    </xf>
    <xf numFmtId="164" fontId="21" fillId="0" borderId="1" xfId="0" applyFont="1" applyFill="1" applyBorder="1" applyAlignment="1">
      <alignment horizontal="center" vertical="center"/>
    </xf>
    <xf numFmtId="164" fontId="21" fillId="0" borderId="3" xfId="0" applyFont="1" applyFill="1" applyBorder="1" applyAlignment="1">
      <alignment horizontal="center" vertical="center" wrapText="1"/>
    </xf>
    <xf numFmtId="170" fontId="21" fillId="0" borderId="7" xfId="0" applyNumberFormat="1" applyFont="1" applyFill="1" applyBorder="1" applyAlignment="1">
      <alignment horizontal="center" vertical="center" wrapText="1"/>
    </xf>
    <xf numFmtId="166" fontId="21" fillId="0" borderId="7" xfId="0" applyNumberFormat="1" applyFont="1" applyFill="1" applyBorder="1" applyAlignment="1">
      <alignment horizontal="center" vertical="center" wrapText="1"/>
    </xf>
    <xf numFmtId="171" fontId="21" fillId="0" borderId="8" xfId="0" applyNumberFormat="1" applyFont="1" applyFill="1" applyBorder="1" applyAlignment="1">
      <alignment horizontal="center" vertical="center" wrapText="1"/>
    </xf>
    <xf numFmtId="164" fontId="21" fillId="0" borderId="7" xfId="0" applyFont="1" applyFill="1" applyBorder="1" applyAlignment="1">
      <alignment horizontal="center" vertical="center" wrapText="1"/>
    </xf>
    <xf numFmtId="164" fontId="0" fillId="0" borderId="3" xfId="0" applyFont="1" applyFill="1" applyBorder="1" applyAlignment="1">
      <alignment horizontal="center" wrapText="1"/>
    </xf>
    <xf numFmtId="164" fontId="0" fillId="0" borderId="1" xfId="0" applyFont="1" applyFill="1" applyBorder="1" applyAlignment="1">
      <alignment horizontal="right"/>
    </xf>
    <xf numFmtId="177" fontId="0" fillId="0" borderId="7" xfId="0" applyNumberFormat="1" applyFont="1" applyFill="1" applyBorder="1" applyAlignment="1">
      <alignment horizontal="right" wrapText="1"/>
    </xf>
    <xf numFmtId="169" fontId="0" fillId="0" borderId="8" xfId="0" applyNumberFormat="1" applyFont="1" applyFill="1" applyBorder="1" applyAlignment="1">
      <alignment horizontal="center" wrapText="1"/>
    </xf>
    <xf numFmtId="167" fontId="0" fillId="0" borderId="3" xfId="0" applyNumberFormat="1" applyFont="1" applyFill="1" applyBorder="1" applyAlignment="1" applyProtection="1">
      <alignment horizontal="right"/>
      <protection/>
    </xf>
    <xf numFmtId="164" fontId="0" fillId="0" borderId="7" xfId="0" applyFont="1" applyFill="1" applyBorder="1" applyAlignment="1">
      <alignment horizontal="center" vertical="center" wrapText="1"/>
    </xf>
    <xf numFmtId="164" fontId="0" fillId="0" borderId="1" xfId="0" applyFont="1" applyFill="1" applyBorder="1" applyAlignment="1">
      <alignment horizontal="fill" vertical="top" wrapText="1"/>
    </xf>
    <xf numFmtId="164" fontId="0" fillId="0" borderId="2" xfId="0" applyFont="1" applyFill="1" applyBorder="1" applyAlignment="1">
      <alignment horizontal="center"/>
    </xf>
    <xf numFmtId="169" fontId="0" fillId="0" borderId="1" xfId="0" applyNumberFormat="1" applyFont="1" applyFill="1" applyBorder="1" applyAlignment="1">
      <alignment horizontal="center"/>
    </xf>
    <xf numFmtId="164" fontId="0" fillId="0" borderId="7" xfId="0" applyFont="1" applyBorder="1" applyAlignment="1">
      <alignment horizontal="fill" vertical="top" wrapText="1"/>
    </xf>
    <xf numFmtId="167" fontId="0" fillId="0" borderId="3" xfId="0" applyNumberFormat="1" applyFont="1" applyFill="1" applyBorder="1" applyAlignment="1">
      <alignment horizontal="right"/>
    </xf>
    <xf numFmtId="164" fontId="0" fillId="0" borderId="22" xfId="0" applyFont="1" applyFill="1" applyBorder="1" applyAlignment="1">
      <alignment horizontal="center" vertical="center"/>
    </xf>
    <xf numFmtId="164" fontId="0" fillId="0" borderId="19" xfId="0" applyFont="1" applyFill="1" applyBorder="1" applyAlignment="1">
      <alignment horizontal="right"/>
    </xf>
    <xf numFmtId="169" fontId="0" fillId="0" borderId="19" xfId="0" applyNumberFormat="1" applyFont="1" applyFill="1" applyBorder="1" applyAlignment="1">
      <alignment horizontal="center"/>
    </xf>
    <xf numFmtId="164" fontId="0" fillId="0" borderId="9" xfId="0" applyFont="1" applyBorder="1" applyAlignment="1">
      <alignment horizontal="center" vertical="center"/>
    </xf>
    <xf numFmtId="164" fontId="0" fillId="0" borderId="7" xfId="0" applyFont="1" applyBorder="1" applyAlignment="1">
      <alignment horizontal="left" vertical="top" wrapText="1"/>
    </xf>
    <xf numFmtId="164" fontId="0" fillId="0" borderId="23" xfId="0" applyFont="1" applyBorder="1" applyAlignment="1">
      <alignment horizontal="center"/>
    </xf>
    <xf numFmtId="164" fontId="0" fillId="0" borderId="7" xfId="0" applyFont="1" applyBorder="1" applyAlignment="1">
      <alignment/>
    </xf>
    <xf numFmtId="167" fontId="3" fillId="0" borderId="1" xfId="0" applyNumberFormat="1" applyFont="1" applyFill="1" applyBorder="1" applyAlignment="1" applyProtection="1">
      <alignment horizontal="right"/>
      <protection/>
    </xf>
    <xf numFmtId="169" fontId="0" fillId="0" borderId="7" xfId="0" applyNumberFormat="1" applyFont="1" applyBorder="1" applyAlignment="1">
      <alignment horizontal="center"/>
    </xf>
    <xf numFmtId="164" fontId="3" fillId="0" borderId="13" xfId="0" applyFont="1" applyFill="1" applyBorder="1" applyAlignment="1">
      <alignment horizontal="center"/>
    </xf>
    <xf numFmtId="164" fontId="3" fillId="0" borderId="1" xfId="0" applyFont="1" applyFill="1" applyBorder="1" applyAlignment="1">
      <alignment horizontal="right"/>
    </xf>
    <xf numFmtId="167" fontId="3" fillId="0" borderId="3" xfId="0" applyNumberFormat="1" applyFont="1" applyFill="1" applyBorder="1" applyAlignment="1">
      <alignment horizontal="right"/>
    </xf>
    <xf numFmtId="169" fontId="3" fillId="0" borderId="1" xfId="0" applyNumberFormat="1" applyFont="1" applyFill="1" applyBorder="1" applyAlignment="1">
      <alignment horizontal="center"/>
    </xf>
    <xf numFmtId="164" fontId="0" fillId="0" borderId="3" xfId="0" applyFont="1" applyBorder="1" applyAlignment="1">
      <alignment horizontal="center" vertical="center"/>
    </xf>
    <xf numFmtId="164" fontId="7" fillId="0" borderId="12" xfId="0" applyFont="1" applyBorder="1" applyAlignment="1">
      <alignment horizontal="center"/>
    </xf>
    <xf numFmtId="167" fontId="0" fillId="0" borderId="12" xfId="0" applyNumberFormat="1" applyFont="1" applyBorder="1" applyAlignment="1">
      <alignment/>
    </xf>
    <xf numFmtId="164" fontId="0" fillId="0" borderId="3" xfId="0" applyFont="1" applyBorder="1" applyAlignment="1">
      <alignment horizontal="center"/>
    </xf>
    <xf numFmtId="164" fontId="27" fillId="0" borderId="1" xfId="0" applyFont="1" applyBorder="1" applyAlignment="1">
      <alignment wrapText="1"/>
    </xf>
    <xf numFmtId="164" fontId="27" fillId="0" borderId="1" xfId="0" applyFont="1" applyBorder="1" applyAlignment="1">
      <alignment wrapText="1"/>
    </xf>
    <xf numFmtId="164" fontId="1" fillId="0" borderId="1" xfId="0" applyNumberFormat="1" applyFont="1" applyBorder="1" applyAlignment="1">
      <alignment horizontal="center" vertical="center" wrapText="1"/>
    </xf>
    <xf numFmtId="164" fontId="30" fillId="0" borderId="24" xfId="0" applyFont="1" applyBorder="1" applyAlignment="1">
      <alignment wrapText="1"/>
    </xf>
    <xf numFmtId="164" fontId="30" fillId="0" borderId="24" xfId="0" applyFont="1" applyBorder="1" applyAlignment="1">
      <alignment horizontal="center"/>
    </xf>
    <xf numFmtId="164" fontId="27" fillId="0" borderId="24" xfId="0" applyFont="1" applyBorder="1" applyAlignment="1">
      <alignment horizontal="right"/>
    </xf>
    <xf numFmtId="166" fontId="27" fillId="0" borderId="24" xfId="0" applyNumberFormat="1" applyFont="1" applyBorder="1" applyAlignment="1">
      <alignment horizontal="right"/>
    </xf>
    <xf numFmtId="164" fontId="0" fillId="0" borderId="1" xfId="0" applyFont="1" applyBorder="1" applyAlignment="1">
      <alignment horizontal="right" wrapText="1"/>
    </xf>
    <xf numFmtId="169" fontId="0" fillId="0" borderId="1" xfId="0" applyNumberFormat="1" applyFont="1" applyBorder="1" applyAlignment="1">
      <alignment horizontal="right" wrapText="1"/>
    </xf>
    <xf numFmtId="164" fontId="33" fillId="0" borderId="24" xfId="0" applyFont="1" applyBorder="1" applyAlignment="1">
      <alignment wrapText="1"/>
    </xf>
    <xf numFmtId="164" fontId="27" fillId="0" borderId="24" xfId="0" applyFont="1" applyBorder="1" applyAlignment="1">
      <alignment horizontal="center"/>
    </xf>
    <xf numFmtId="167" fontId="27" fillId="0" borderId="24" xfId="0" applyNumberFormat="1" applyFont="1" applyBorder="1" applyAlignment="1">
      <alignment horizontal="right"/>
    </xf>
    <xf numFmtId="164" fontId="27" fillId="0" borderId="24" xfId="0" applyFont="1" applyBorder="1" applyAlignment="1">
      <alignment/>
    </xf>
    <xf numFmtId="164" fontId="27" fillId="0" borderId="24" xfId="0" applyFont="1" applyBorder="1" applyAlignment="1">
      <alignment wrapText="1"/>
    </xf>
    <xf numFmtId="164" fontId="30" fillId="0" borderId="0" xfId="0" applyFont="1" applyAlignment="1">
      <alignment horizontal="justify"/>
    </xf>
    <xf numFmtId="164" fontId="35" fillId="0" borderId="0" xfId="0" applyFont="1" applyAlignment="1">
      <alignment wrapText="1"/>
    </xf>
    <xf numFmtId="164" fontId="23" fillId="0" borderId="0" xfId="0" applyFont="1" applyAlignment="1">
      <alignment wrapText="1"/>
    </xf>
    <xf numFmtId="164" fontId="10" fillId="0" borderId="1" xfId="0" applyFont="1" applyBorder="1" applyAlignment="1">
      <alignment horizontal="justify" wrapText="1"/>
    </xf>
    <xf numFmtId="164" fontId="0" fillId="0" borderId="1" xfId="0" applyBorder="1" applyAlignment="1">
      <alignment horizontal="center" vertical="center"/>
    </xf>
    <xf numFmtId="164" fontId="10" fillId="0" borderId="1" xfId="0" applyFont="1" applyBorder="1" applyAlignment="1">
      <alignment wrapText="1"/>
    </xf>
    <xf numFmtId="164" fontId="7" fillId="0" borderId="1" xfId="0" applyFont="1" applyBorder="1" applyAlignment="1">
      <alignment horizontal="center" vertical="center"/>
    </xf>
    <xf numFmtId="169" fontId="0" fillId="0" borderId="1" xfId="0" applyNumberFormat="1" applyFont="1" applyBorder="1" applyAlignment="1">
      <alignment horizontal="center" vertical="center" wrapText="1"/>
    </xf>
    <xf numFmtId="170" fontId="0" fillId="0" borderId="1" xfId="0" applyNumberFormat="1" applyFont="1" applyFill="1" applyBorder="1" applyAlignment="1">
      <alignment horizontal="center" vertical="center"/>
    </xf>
    <xf numFmtId="170" fontId="0" fillId="0" borderId="1" xfId="0" applyNumberFormat="1" applyFont="1" applyFill="1" applyBorder="1" applyAlignment="1" applyProtection="1">
      <alignment horizontal="center" vertical="center"/>
      <protection/>
    </xf>
    <xf numFmtId="167" fontId="0" fillId="0" borderId="1" xfId="0" applyNumberFormat="1" applyFont="1" applyBorder="1" applyAlignment="1">
      <alignment horizontal="center" vertical="center" wrapText="1"/>
    </xf>
    <xf numFmtId="164" fontId="10" fillId="0" borderId="1" xfId="0" applyFont="1" applyFill="1" applyBorder="1" applyAlignment="1">
      <alignment wrapText="1"/>
    </xf>
    <xf numFmtId="168" fontId="0" fillId="0" borderId="1" xfId="0" applyNumberFormat="1" applyFont="1" applyBorder="1" applyAlignment="1">
      <alignment horizontal="center" vertical="center"/>
    </xf>
    <xf numFmtId="168" fontId="0" fillId="2" borderId="1" xfId="0" applyNumberFormat="1" applyFont="1" applyFill="1" applyBorder="1" applyAlignment="1">
      <alignment horizontal="center" vertical="center"/>
    </xf>
    <xf numFmtId="164" fontId="10" fillId="0" borderId="0" xfId="0" applyFont="1" applyAlignment="1">
      <alignment wrapText="1"/>
    </xf>
    <xf numFmtId="164" fontId="36" fillId="0" borderId="0" xfId="0" applyFont="1" applyAlignment="1">
      <alignment wrapText="1"/>
    </xf>
    <xf numFmtId="164" fontId="23" fillId="0" borderId="0" xfId="0" applyFont="1" applyAlignment="1">
      <alignment/>
    </xf>
    <xf numFmtId="164" fontId="7" fillId="0" borderId="0" xfId="0" applyFont="1" applyBorder="1" applyAlignment="1">
      <alignment/>
    </xf>
    <xf numFmtId="164" fontId="16" fillId="0" borderId="24" xfId="0" applyFont="1" applyBorder="1" applyAlignment="1">
      <alignment wrapText="1"/>
    </xf>
    <xf numFmtId="164" fontId="37" fillId="0" borderId="1" xfId="0" applyFont="1" applyBorder="1" applyAlignment="1">
      <alignment wrapText="1"/>
    </xf>
    <xf numFmtId="164" fontId="16" fillId="0" borderId="0" xfId="0" applyFont="1" applyAlignment="1">
      <alignment wrapText="1"/>
    </xf>
    <xf numFmtId="164" fontId="38" fillId="0" borderId="1" xfId="0" applyFont="1" applyBorder="1" applyAlignment="1">
      <alignment wrapText="1"/>
    </xf>
  </cellXfs>
  <cellStyles count="9">
    <cellStyle name="Normal" xfId="0"/>
    <cellStyle name="Comma" xfId="15"/>
    <cellStyle name="Comma [0]" xfId="16"/>
    <cellStyle name="Currency" xfId="17"/>
    <cellStyle name="Currency [0]" xfId="18"/>
    <cellStyle name="Percent" xfId="19"/>
    <cellStyle name="Normalny 2" xfId="20"/>
    <cellStyle name="Normalny_Arkusz1"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9"/>
  <sheetViews>
    <sheetView tabSelected="1" workbookViewId="0" topLeftCell="A70">
      <selection activeCell="I86" sqref="I86"/>
    </sheetView>
  </sheetViews>
  <sheetFormatPr defaultColWidth="9.140625" defaultRowHeight="12.75"/>
  <cols>
    <col min="1" max="1" width="3.57421875" style="1" customWidth="1"/>
    <col min="2" max="2" width="67.28125" style="1" customWidth="1"/>
    <col min="3" max="3" width="4.7109375" style="2" customWidth="1"/>
    <col min="4" max="4" width="8.421875" style="2" customWidth="1"/>
    <col min="5" max="5" width="8.57421875" style="2" customWidth="1"/>
    <col min="6" max="6" width="10.57421875" style="2" customWidth="1"/>
    <col min="7" max="7" width="7.00390625" style="2" customWidth="1"/>
    <col min="8" max="8" width="11.140625" style="2" customWidth="1"/>
    <col min="9" max="9" width="9.7109375" style="0" customWidth="1"/>
  </cols>
  <sheetData>
    <row r="1" spans="1:10" ht="39.75" customHeight="1">
      <c r="A1" s="3" t="s">
        <v>0</v>
      </c>
      <c r="B1" s="3"/>
      <c r="C1" s="3"/>
      <c r="D1" s="3"/>
      <c r="E1" s="3"/>
      <c r="F1" s="3"/>
      <c r="G1" s="3"/>
      <c r="H1" s="3"/>
      <c r="I1" s="3"/>
      <c r="J1" s="4"/>
    </row>
    <row r="2" spans="1:10" ht="82.5" customHeight="1">
      <c r="A2" s="3" t="s">
        <v>1</v>
      </c>
      <c r="B2" s="5" t="s">
        <v>2</v>
      </c>
      <c r="C2" s="6" t="s">
        <v>3</v>
      </c>
      <c r="D2" s="7" t="s">
        <v>4</v>
      </c>
      <c r="E2" s="7" t="s">
        <v>5</v>
      </c>
      <c r="F2" s="8" t="s">
        <v>6</v>
      </c>
      <c r="G2" s="8" t="s">
        <v>7</v>
      </c>
      <c r="H2" s="9" t="s">
        <v>8</v>
      </c>
      <c r="I2" s="10" t="s">
        <v>9</v>
      </c>
      <c r="J2" s="4"/>
    </row>
    <row r="3" spans="1:9" ht="12.75">
      <c r="A3" s="11">
        <v>1</v>
      </c>
      <c r="B3" s="12" t="s">
        <v>10</v>
      </c>
      <c r="C3" s="13" t="s">
        <v>11</v>
      </c>
      <c r="D3" s="14">
        <v>100</v>
      </c>
      <c r="E3" s="15"/>
      <c r="F3" s="16"/>
      <c r="G3" s="17"/>
      <c r="H3" s="18"/>
      <c r="I3" s="19"/>
    </row>
    <row r="4" spans="1:9" ht="12.75">
      <c r="A4" s="11">
        <v>2</v>
      </c>
      <c r="B4" s="12" t="s">
        <v>12</v>
      </c>
      <c r="C4" s="13" t="s">
        <v>11</v>
      </c>
      <c r="D4" s="14">
        <v>90</v>
      </c>
      <c r="E4" s="15"/>
      <c r="F4" s="16"/>
      <c r="G4" s="17"/>
      <c r="H4" s="18"/>
      <c r="I4" s="19"/>
    </row>
    <row r="5" spans="1:9" ht="12.75">
      <c r="A5" s="20">
        <v>3</v>
      </c>
      <c r="B5" s="21" t="s">
        <v>13</v>
      </c>
      <c r="C5" s="22" t="s">
        <v>11</v>
      </c>
      <c r="D5" s="14">
        <v>9500</v>
      </c>
      <c r="E5" s="23"/>
      <c r="F5" s="16"/>
      <c r="G5" s="23"/>
      <c r="H5" s="18"/>
      <c r="I5" s="24"/>
    </row>
    <row r="6" spans="1:9" ht="12.75">
      <c r="A6" s="11">
        <v>4</v>
      </c>
      <c r="B6" s="21" t="s">
        <v>14</v>
      </c>
      <c r="C6" s="22" t="s">
        <v>11</v>
      </c>
      <c r="D6" s="14">
        <v>20</v>
      </c>
      <c r="E6" s="23"/>
      <c r="F6" s="16"/>
      <c r="G6" s="23"/>
      <c r="H6" s="18"/>
      <c r="I6" s="24"/>
    </row>
    <row r="7" spans="1:9" ht="12.75">
      <c r="A7" s="11">
        <v>5</v>
      </c>
      <c r="B7" s="21" t="s">
        <v>15</v>
      </c>
      <c r="C7" s="22" t="s">
        <v>11</v>
      </c>
      <c r="D7" s="14">
        <v>350</v>
      </c>
      <c r="E7" s="23"/>
      <c r="F7" s="16"/>
      <c r="G7" s="23"/>
      <c r="H7" s="18"/>
      <c r="I7" s="24"/>
    </row>
    <row r="8" spans="1:9" ht="12.75">
      <c r="A8" s="11">
        <v>6</v>
      </c>
      <c r="B8" s="21" t="s">
        <v>16</v>
      </c>
      <c r="C8" s="22" t="s">
        <v>11</v>
      </c>
      <c r="D8" s="14">
        <v>10</v>
      </c>
      <c r="E8" s="23"/>
      <c r="F8" s="16"/>
      <c r="G8" s="23"/>
      <c r="H8" s="18"/>
      <c r="I8" s="24"/>
    </row>
    <row r="9" spans="1:9" ht="12.75">
      <c r="A9" s="20">
        <v>7</v>
      </c>
      <c r="B9" s="21" t="s">
        <v>17</v>
      </c>
      <c r="C9" s="22" t="s">
        <v>11</v>
      </c>
      <c r="D9" s="14">
        <v>5</v>
      </c>
      <c r="E9" s="23"/>
      <c r="F9" s="16"/>
      <c r="G9" s="23"/>
      <c r="H9" s="18"/>
      <c r="I9" s="24"/>
    </row>
    <row r="10" spans="1:9" ht="12.75">
      <c r="A10" s="11">
        <v>8</v>
      </c>
      <c r="B10" s="21" t="s">
        <v>18</v>
      </c>
      <c r="C10" s="22" t="s">
        <v>19</v>
      </c>
      <c r="D10" s="14">
        <v>20</v>
      </c>
      <c r="E10" s="23"/>
      <c r="F10" s="16"/>
      <c r="G10" s="23"/>
      <c r="H10" s="18"/>
      <c r="I10" s="24"/>
    </row>
    <row r="11" spans="1:9" ht="12.75">
      <c r="A11" s="11">
        <v>9</v>
      </c>
      <c r="B11" s="21" t="s">
        <v>20</v>
      </c>
      <c r="C11" s="22" t="s">
        <v>21</v>
      </c>
      <c r="D11" s="14">
        <v>500</v>
      </c>
      <c r="E11" s="23"/>
      <c r="F11" s="16"/>
      <c r="G11" s="23"/>
      <c r="H11" s="18"/>
      <c r="I11" s="24"/>
    </row>
    <row r="12" spans="1:9" ht="12.75">
      <c r="A12" s="11">
        <v>10</v>
      </c>
      <c r="B12" s="21" t="s">
        <v>22</v>
      </c>
      <c r="C12" s="22" t="s">
        <v>21</v>
      </c>
      <c r="D12" s="14">
        <v>5</v>
      </c>
      <c r="E12" s="23"/>
      <c r="F12" s="16"/>
      <c r="G12" s="23"/>
      <c r="H12" s="18"/>
      <c r="I12" s="24"/>
    </row>
    <row r="13" spans="1:9" ht="12.75">
      <c r="A13" s="20">
        <v>11</v>
      </c>
      <c r="B13" s="21" t="s">
        <v>23</v>
      </c>
      <c r="C13" s="22" t="s">
        <v>21</v>
      </c>
      <c r="D13" s="14">
        <v>20</v>
      </c>
      <c r="E13" s="23"/>
      <c r="F13" s="16"/>
      <c r="G13" s="23"/>
      <c r="H13" s="18"/>
      <c r="I13" s="24"/>
    </row>
    <row r="14" spans="1:9" ht="12.75">
      <c r="A14" s="11">
        <v>12</v>
      </c>
      <c r="B14" s="21" t="s">
        <v>24</v>
      </c>
      <c r="C14" s="22" t="s">
        <v>21</v>
      </c>
      <c r="D14" s="14">
        <v>100</v>
      </c>
      <c r="E14" s="23"/>
      <c r="F14" s="16"/>
      <c r="G14" s="23"/>
      <c r="H14" s="18"/>
      <c r="I14" s="24"/>
    </row>
    <row r="15" spans="1:9" ht="12.75">
      <c r="A15" s="11">
        <v>13</v>
      </c>
      <c r="B15" s="21" t="s">
        <v>25</v>
      </c>
      <c r="C15" s="22" t="s">
        <v>21</v>
      </c>
      <c r="D15" s="14">
        <v>100</v>
      </c>
      <c r="E15" s="23"/>
      <c r="F15" s="16"/>
      <c r="G15" s="23"/>
      <c r="H15" s="18"/>
      <c r="I15" s="24"/>
    </row>
    <row r="16" spans="1:9" ht="12.75">
      <c r="A16" s="11">
        <v>14</v>
      </c>
      <c r="B16" s="21" t="s">
        <v>26</v>
      </c>
      <c r="C16" s="22" t="s">
        <v>21</v>
      </c>
      <c r="D16" s="14">
        <v>60</v>
      </c>
      <c r="E16" s="23"/>
      <c r="F16" s="16"/>
      <c r="G16" s="23"/>
      <c r="H16" s="18"/>
      <c r="I16" s="24"/>
    </row>
    <row r="17" spans="1:9" ht="12.75">
      <c r="A17" s="20">
        <v>15</v>
      </c>
      <c r="B17" s="21" t="s">
        <v>27</v>
      </c>
      <c r="C17" s="22" t="s">
        <v>21</v>
      </c>
      <c r="D17" s="14">
        <v>200</v>
      </c>
      <c r="E17" s="23"/>
      <c r="F17" s="16"/>
      <c r="G17" s="23"/>
      <c r="H17" s="18"/>
      <c r="I17" s="24"/>
    </row>
    <row r="18" spans="1:9" ht="12.75">
      <c r="A18" s="11">
        <v>16</v>
      </c>
      <c r="B18" s="21" t="s">
        <v>28</v>
      </c>
      <c r="C18" s="22" t="s">
        <v>21</v>
      </c>
      <c r="D18" s="14">
        <v>25</v>
      </c>
      <c r="E18" s="23"/>
      <c r="F18" s="16"/>
      <c r="G18" s="23"/>
      <c r="H18" s="18"/>
      <c r="I18" s="24"/>
    </row>
    <row r="19" spans="1:9" ht="12.75">
      <c r="A19" s="11">
        <v>17</v>
      </c>
      <c r="B19" s="21" t="s">
        <v>29</v>
      </c>
      <c r="C19" s="22" t="s">
        <v>21</v>
      </c>
      <c r="D19" s="14">
        <v>35</v>
      </c>
      <c r="E19" s="23"/>
      <c r="F19" s="16"/>
      <c r="G19" s="23"/>
      <c r="H19" s="18"/>
      <c r="I19" s="24"/>
    </row>
    <row r="20" spans="1:9" ht="12.75">
      <c r="A20" s="11">
        <v>18</v>
      </c>
      <c r="B20" s="21" t="s">
        <v>30</v>
      </c>
      <c r="C20" s="22" t="s">
        <v>21</v>
      </c>
      <c r="D20" s="14">
        <v>23</v>
      </c>
      <c r="E20" s="23"/>
      <c r="F20" s="16"/>
      <c r="G20" s="23"/>
      <c r="H20" s="18"/>
      <c r="I20" s="24"/>
    </row>
    <row r="21" spans="1:9" ht="12.75">
      <c r="A21" s="20">
        <v>19</v>
      </c>
      <c r="B21" s="21" t="s">
        <v>31</v>
      </c>
      <c r="C21" s="22" t="s">
        <v>21</v>
      </c>
      <c r="D21" s="25">
        <v>270</v>
      </c>
      <c r="E21" s="23"/>
      <c r="F21" s="16"/>
      <c r="G21" s="23"/>
      <c r="H21" s="18"/>
      <c r="I21" s="24"/>
    </row>
    <row r="22" spans="1:9" ht="12.75">
      <c r="A22" s="11">
        <v>20</v>
      </c>
      <c r="B22" s="21" t="s">
        <v>32</v>
      </c>
      <c r="C22" s="22" t="s">
        <v>21</v>
      </c>
      <c r="D22" s="14">
        <v>250</v>
      </c>
      <c r="E22" s="23"/>
      <c r="F22" s="16"/>
      <c r="G22" s="23"/>
      <c r="H22" s="18"/>
      <c r="I22" s="24"/>
    </row>
    <row r="23" spans="1:9" ht="12.75">
      <c r="A23" s="11">
        <v>21</v>
      </c>
      <c r="B23" s="21" t="s">
        <v>33</v>
      </c>
      <c r="C23" s="22" t="s">
        <v>21</v>
      </c>
      <c r="D23" s="14">
        <v>1</v>
      </c>
      <c r="E23" s="23"/>
      <c r="F23" s="16"/>
      <c r="G23" s="23"/>
      <c r="H23" s="18"/>
      <c r="I23" s="24"/>
    </row>
    <row r="24" spans="1:9" ht="12.75">
      <c r="A24" s="11">
        <v>22</v>
      </c>
      <c r="B24" s="21" t="s">
        <v>34</v>
      </c>
      <c r="C24" s="22" t="s">
        <v>11</v>
      </c>
      <c r="D24" s="14">
        <v>200</v>
      </c>
      <c r="E24" s="23"/>
      <c r="F24" s="16"/>
      <c r="G24" s="23"/>
      <c r="H24" s="18"/>
      <c r="I24" s="24"/>
    </row>
    <row r="25" spans="1:9" ht="12.75">
      <c r="A25" s="20">
        <v>23</v>
      </c>
      <c r="B25" s="21" t="s">
        <v>35</v>
      </c>
      <c r="C25" s="22" t="s">
        <v>11</v>
      </c>
      <c r="D25" s="14">
        <v>1</v>
      </c>
      <c r="E25" s="23"/>
      <c r="F25" s="16"/>
      <c r="G25" s="23"/>
      <c r="H25" s="18"/>
      <c r="I25" s="24"/>
    </row>
    <row r="26" spans="1:9" ht="12.75">
      <c r="A26" s="11">
        <v>24</v>
      </c>
      <c r="B26" s="21" t="s">
        <v>36</v>
      </c>
      <c r="C26" s="22" t="s">
        <v>11</v>
      </c>
      <c r="D26" s="14">
        <v>10</v>
      </c>
      <c r="E26" s="23"/>
      <c r="F26" s="16"/>
      <c r="G26" s="23"/>
      <c r="H26" s="18"/>
      <c r="I26" s="24"/>
    </row>
    <row r="27" spans="1:9" ht="12.75">
      <c r="A27" s="11">
        <v>25</v>
      </c>
      <c r="B27" s="21" t="s">
        <v>37</v>
      </c>
      <c r="C27" s="22" t="s">
        <v>11</v>
      </c>
      <c r="D27" s="25">
        <v>10</v>
      </c>
      <c r="E27" s="23"/>
      <c r="F27" s="16"/>
      <c r="G27" s="23"/>
      <c r="H27" s="18"/>
      <c r="I27" s="24"/>
    </row>
    <row r="28" spans="1:9" ht="12.75">
      <c r="A28" s="11">
        <v>26</v>
      </c>
      <c r="B28" s="21" t="s">
        <v>38</v>
      </c>
      <c r="C28" s="22" t="s">
        <v>11</v>
      </c>
      <c r="D28" s="25">
        <v>130</v>
      </c>
      <c r="E28" s="23"/>
      <c r="F28" s="16"/>
      <c r="G28" s="23"/>
      <c r="H28" s="18"/>
      <c r="I28" s="24"/>
    </row>
    <row r="29" spans="1:9" ht="12.75">
      <c r="A29" s="20">
        <v>27</v>
      </c>
      <c r="B29" s="21" t="s">
        <v>39</v>
      </c>
      <c r="C29" s="22" t="s">
        <v>11</v>
      </c>
      <c r="D29" s="14">
        <v>1300</v>
      </c>
      <c r="E29" s="23"/>
      <c r="F29" s="16"/>
      <c r="G29" s="23"/>
      <c r="H29" s="18"/>
      <c r="I29" s="24"/>
    </row>
    <row r="30" spans="1:9" ht="12.75">
      <c r="A30" s="11">
        <v>28</v>
      </c>
      <c r="B30" s="21" t="s">
        <v>40</v>
      </c>
      <c r="C30" s="22" t="s">
        <v>11</v>
      </c>
      <c r="D30" s="14">
        <v>420</v>
      </c>
      <c r="E30" s="23"/>
      <c r="F30" s="16"/>
      <c r="G30" s="23"/>
      <c r="H30" s="18"/>
      <c r="I30" s="24"/>
    </row>
    <row r="31" spans="1:9" ht="12.75">
      <c r="A31" s="11">
        <v>29</v>
      </c>
      <c r="B31" s="21" t="s">
        <v>41</v>
      </c>
      <c r="C31" s="22"/>
      <c r="D31" s="14">
        <v>10</v>
      </c>
      <c r="E31" s="23"/>
      <c r="F31" s="16"/>
      <c r="G31" s="23"/>
      <c r="H31" s="18"/>
      <c r="I31" s="24"/>
    </row>
    <row r="32" spans="1:9" ht="12.75">
      <c r="A32" s="11">
        <v>30</v>
      </c>
      <c r="B32" s="21" t="s">
        <v>42</v>
      </c>
      <c r="C32" s="22" t="s">
        <v>11</v>
      </c>
      <c r="D32" s="14">
        <v>1000</v>
      </c>
      <c r="E32" s="23"/>
      <c r="F32" s="16"/>
      <c r="G32" s="23"/>
      <c r="H32" s="18"/>
      <c r="I32" s="24"/>
    </row>
    <row r="33" spans="1:9" ht="12.75">
      <c r="A33" s="20">
        <v>31</v>
      </c>
      <c r="B33" s="21" t="s">
        <v>43</v>
      </c>
      <c r="C33" s="22" t="s">
        <v>21</v>
      </c>
      <c r="D33" s="14">
        <v>100</v>
      </c>
      <c r="E33" s="23"/>
      <c r="F33" s="16"/>
      <c r="G33" s="23"/>
      <c r="H33" s="18"/>
      <c r="I33" s="24"/>
    </row>
    <row r="34" spans="1:9" ht="12.75">
      <c r="A34" s="11">
        <v>32</v>
      </c>
      <c r="B34" s="21" t="s">
        <v>44</v>
      </c>
      <c r="C34" s="22" t="s">
        <v>21</v>
      </c>
      <c r="D34" s="14">
        <v>100</v>
      </c>
      <c r="E34" s="23"/>
      <c r="F34" s="16"/>
      <c r="G34" s="23"/>
      <c r="H34" s="18"/>
      <c r="I34" s="24"/>
    </row>
    <row r="35" spans="1:9" ht="12.75">
      <c r="A35" s="11">
        <v>33</v>
      </c>
      <c r="B35" s="21" t="s">
        <v>45</v>
      </c>
      <c r="C35" s="22" t="s">
        <v>46</v>
      </c>
      <c r="D35" s="14">
        <v>60</v>
      </c>
      <c r="E35" s="23"/>
      <c r="F35" s="16"/>
      <c r="G35" s="23"/>
      <c r="H35" s="18"/>
      <c r="I35" s="24"/>
    </row>
    <row r="36" spans="1:9" ht="12.75">
      <c r="A36" s="11">
        <v>34</v>
      </c>
      <c r="B36" s="21" t="s">
        <v>47</v>
      </c>
      <c r="C36" s="22" t="s">
        <v>11</v>
      </c>
      <c r="D36" s="14">
        <v>200</v>
      </c>
      <c r="E36" s="23"/>
      <c r="F36" s="16"/>
      <c r="G36" s="23"/>
      <c r="H36" s="18"/>
      <c r="I36" s="24"/>
    </row>
    <row r="37" spans="1:9" ht="12.75">
      <c r="A37" s="20">
        <v>35</v>
      </c>
      <c r="B37" s="21" t="s">
        <v>48</v>
      </c>
      <c r="C37" s="22" t="s">
        <v>11</v>
      </c>
      <c r="D37" s="14">
        <v>600</v>
      </c>
      <c r="E37" s="23"/>
      <c r="F37" s="16"/>
      <c r="G37" s="23"/>
      <c r="H37" s="18"/>
      <c r="I37" s="24"/>
    </row>
    <row r="38" spans="1:9" ht="12.75">
      <c r="A38" s="11">
        <v>36</v>
      </c>
      <c r="B38" s="21" t="s">
        <v>49</v>
      </c>
      <c r="C38" s="22" t="s">
        <v>46</v>
      </c>
      <c r="D38" s="14">
        <v>7600</v>
      </c>
      <c r="E38" s="23"/>
      <c r="F38" s="16"/>
      <c r="G38" s="23"/>
      <c r="H38" s="18"/>
      <c r="I38" s="24"/>
    </row>
    <row r="39" spans="1:9" ht="12.75">
      <c r="A39" s="11">
        <v>37</v>
      </c>
      <c r="B39" s="21" t="s">
        <v>50</v>
      </c>
      <c r="C39" s="22" t="s">
        <v>11</v>
      </c>
      <c r="D39" s="14">
        <v>3600</v>
      </c>
      <c r="E39" s="23"/>
      <c r="F39" s="16"/>
      <c r="G39" s="23"/>
      <c r="H39" s="18"/>
      <c r="I39" s="24"/>
    </row>
    <row r="40" spans="1:9" ht="12.75">
      <c r="A40" s="11">
        <v>38</v>
      </c>
      <c r="B40" s="21" t="s">
        <v>51</v>
      </c>
      <c r="C40" s="22" t="s">
        <v>11</v>
      </c>
      <c r="D40" s="14">
        <v>5</v>
      </c>
      <c r="E40" s="23"/>
      <c r="F40" s="16"/>
      <c r="G40" s="23"/>
      <c r="H40" s="18"/>
      <c r="I40" s="24"/>
    </row>
    <row r="41" spans="1:9" ht="12.75">
      <c r="A41" s="20">
        <v>39</v>
      </c>
      <c r="B41" s="21" t="s">
        <v>52</v>
      </c>
      <c r="C41" s="22" t="s">
        <v>11</v>
      </c>
      <c r="D41" s="14">
        <v>5</v>
      </c>
      <c r="E41" s="23"/>
      <c r="F41" s="16"/>
      <c r="G41" s="23"/>
      <c r="H41" s="18"/>
      <c r="I41" s="24"/>
    </row>
    <row r="42" spans="1:9" ht="12.75">
      <c r="A42" s="11">
        <v>40</v>
      </c>
      <c r="B42" s="21" t="s">
        <v>53</v>
      </c>
      <c r="C42" s="22" t="s">
        <v>46</v>
      </c>
      <c r="D42" s="14">
        <v>5</v>
      </c>
      <c r="E42" s="23"/>
      <c r="F42" s="16"/>
      <c r="G42" s="23"/>
      <c r="H42" s="18"/>
      <c r="I42" s="24"/>
    </row>
    <row r="43" spans="1:9" ht="12.75">
      <c r="A43" s="11">
        <v>41</v>
      </c>
      <c r="B43" s="21" t="s">
        <v>54</v>
      </c>
      <c r="C43" s="22" t="s">
        <v>11</v>
      </c>
      <c r="D43" s="14">
        <v>650</v>
      </c>
      <c r="E43" s="23"/>
      <c r="F43" s="16"/>
      <c r="G43" s="23"/>
      <c r="H43" s="18"/>
      <c r="I43" s="24"/>
    </row>
    <row r="44" spans="1:9" ht="12.75">
      <c r="A44" s="11">
        <v>42</v>
      </c>
      <c r="B44" s="21" t="s">
        <v>55</v>
      </c>
      <c r="C44" s="22" t="s">
        <v>11</v>
      </c>
      <c r="D44" s="14">
        <v>1800</v>
      </c>
      <c r="E44" s="23"/>
      <c r="F44" s="16"/>
      <c r="G44" s="23"/>
      <c r="H44" s="18"/>
      <c r="I44" s="24"/>
    </row>
    <row r="45" spans="1:9" ht="12.75">
      <c r="A45" s="20">
        <v>43</v>
      </c>
      <c r="B45" s="21" t="s">
        <v>56</v>
      </c>
      <c r="C45" s="22" t="s">
        <v>11</v>
      </c>
      <c r="D45" s="14">
        <v>350</v>
      </c>
      <c r="E45" s="23"/>
      <c r="F45" s="16"/>
      <c r="G45" s="23"/>
      <c r="H45" s="18"/>
      <c r="I45" s="24"/>
    </row>
    <row r="46" spans="1:9" ht="12.75">
      <c r="A46" s="11">
        <v>44</v>
      </c>
      <c r="B46" s="21" t="s">
        <v>57</v>
      </c>
      <c r="C46" s="22" t="s">
        <v>11</v>
      </c>
      <c r="D46" s="14">
        <v>200</v>
      </c>
      <c r="E46" s="23"/>
      <c r="F46" s="16"/>
      <c r="G46" s="23"/>
      <c r="H46" s="18"/>
      <c r="I46" s="24"/>
    </row>
    <row r="47" spans="1:9" ht="12.75">
      <c r="A47" s="11">
        <v>45</v>
      </c>
      <c r="B47" s="21" t="s">
        <v>58</v>
      </c>
      <c r="C47" s="22" t="s">
        <v>11</v>
      </c>
      <c r="D47" s="14">
        <v>10</v>
      </c>
      <c r="E47" s="23"/>
      <c r="F47" s="16"/>
      <c r="G47" s="23"/>
      <c r="H47" s="18"/>
      <c r="I47" s="24"/>
    </row>
    <row r="48" spans="1:9" ht="12.75">
      <c r="A48" s="11">
        <v>46</v>
      </c>
      <c r="B48" s="21" t="s">
        <v>59</v>
      </c>
      <c r="C48" s="22" t="s">
        <v>11</v>
      </c>
      <c r="D48" s="14">
        <v>7</v>
      </c>
      <c r="E48" s="23"/>
      <c r="F48" s="16"/>
      <c r="G48" s="23"/>
      <c r="H48" s="18"/>
      <c r="I48" s="24"/>
    </row>
    <row r="49" spans="1:9" ht="12.75">
      <c r="A49" s="20">
        <v>47</v>
      </c>
      <c r="B49" s="21" t="s">
        <v>60</v>
      </c>
      <c r="C49" s="22" t="s">
        <v>11</v>
      </c>
      <c r="D49" s="14">
        <v>350</v>
      </c>
      <c r="E49" s="23"/>
      <c r="F49" s="16"/>
      <c r="G49" s="23"/>
      <c r="H49" s="18"/>
      <c r="I49" s="24"/>
    </row>
    <row r="50" spans="1:9" ht="12.75">
      <c r="A50" s="11">
        <v>48</v>
      </c>
      <c r="B50" s="21" t="s">
        <v>61</v>
      </c>
      <c r="C50" s="22" t="s">
        <v>11</v>
      </c>
      <c r="D50" s="14">
        <v>150</v>
      </c>
      <c r="E50" s="23"/>
      <c r="F50" s="16"/>
      <c r="G50" s="23"/>
      <c r="H50" s="18"/>
      <c r="I50" s="24"/>
    </row>
    <row r="51" spans="1:9" ht="12.75">
      <c r="A51" s="11">
        <v>49</v>
      </c>
      <c r="B51" s="21" t="s">
        <v>62</v>
      </c>
      <c r="C51" s="22" t="s">
        <v>11</v>
      </c>
      <c r="D51" s="14">
        <v>60</v>
      </c>
      <c r="E51" s="23"/>
      <c r="F51" s="16"/>
      <c r="G51" s="23"/>
      <c r="H51" s="18"/>
      <c r="I51" s="24"/>
    </row>
    <row r="52" spans="1:9" ht="12.75">
      <c r="A52" s="11">
        <v>50</v>
      </c>
      <c r="B52" s="21" t="s">
        <v>63</v>
      </c>
      <c r="C52" s="22" t="s">
        <v>46</v>
      </c>
      <c r="D52" s="14">
        <v>50</v>
      </c>
      <c r="E52" s="23"/>
      <c r="F52" s="16"/>
      <c r="G52" s="23"/>
      <c r="H52" s="18"/>
      <c r="I52" s="24"/>
    </row>
    <row r="53" spans="1:9" ht="12.75">
      <c r="A53" s="20">
        <v>51</v>
      </c>
      <c r="B53" s="21" t="s">
        <v>64</v>
      </c>
      <c r="C53" s="22" t="s">
        <v>11</v>
      </c>
      <c r="D53" s="14">
        <v>170</v>
      </c>
      <c r="E53" s="23"/>
      <c r="F53" s="16"/>
      <c r="G53" s="23"/>
      <c r="H53" s="18"/>
      <c r="I53" s="24"/>
    </row>
    <row r="54" spans="1:9" ht="12.75">
      <c r="A54" s="11">
        <v>52</v>
      </c>
      <c r="B54" s="21" t="s">
        <v>65</v>
      </c>
      <c r="C54" s="22" t="s">
        <v>11</v>
      </c>
      <c r="D54" s="14">
        <v>10</v>
      </c>
      <c r="E54" s="23"/>
      <c r="F54" s="16"/>
      <c r="G54" s="23"/>
      <c r="H54" s="18"/>
      <c r="I54" s="24"/>
    </row>
    <row r="55" spans="1:9" ht="12.75">
      <c r="A55" s="11">
        <v>53</v>
      </c>
      <c r="B55" s="21" t="s">
        <v>66</v>
      </c>
      <c r="C55" s="22" t="s">
        <v>11</v>
      </c>
      <c r="D55" s="14">
        <v>100</v>
      </c>
      <c r="E55" s="23"/>
      <c r="F55" s="16"/>
      <c r="G55" s="23"/>
      <c r="H55" s="18"/>
      <c r="I55" s="24"/>
    </row>
    <row r="56" spans="1:9" ht="12.75">
      <c r="A56" s="11">
        <v>54</v>
      </c>
      <c r="B56" s="21" t="s">
        <v>67</v>
      </c>
      <c r="C56" s="22" t="s">
        <v>21</v>
      </c>
      <c r="D56" s="14">
        <v>70</v>
      </c>
      <c r="E56" s="23"/>
      <c r="F56" s="16"/>
      <c r="G56" s="23"/>
      <c r="H56" s="18"/>
      <c r="I56" s="24"/>
    </row>
    <row r="57" spans="1:9" ht="12.75">
      <c r="A57" s="20">
        <v>55</v>
      </c>
      <c r="B57" s="21" t="s">
        <v>68</v>
      </c>
      <c r="C57" s="22" t="s">
        <v>21</v>
      </c>
      <c r="D57" s="14">
        <v>430</v>
      </c>
      <c r="E57" s="23"/>
      <c r="F57" s="16"/>
      <c r="G57" s="23"/>
      <c r="H57" s="18"/>
      <c r="I57" s="24"/>
    </row>
    <row r="58" spans="1:9" ht="12.75">
      <c r="A58" s="11">
        <v>56</v>
      </c>
      <c r="B58" s="21" t="s">
        <v>69</v>
      </c>
      <c r="C58" s="22" t="s">
        <v>21</v>
      </c>
      <c r="D58" s="14">
        <v>460</v>
      </c>
      <c r="E58" s="23"/>
      <c r="F58" s="16"/>
      <c r="G58" s="23"/>
      <c r="H58" s="18"/>
      <c r="I58" s="24"/>
    </row>
    <row r="59" spans="1:9" ht="12.75">
      <c r="A59" s="11">
        <v>57</v>
      </c>
      <c r="B59" s="26" t="s">
        <v>70</v>
      </c>
      <c r="C59" s="22" t="s">
        <v>21</v>
      </c>
      <c r="D59" s="14">
        <v>400</v>
      </c>
      <c r="E59" s="23"/>
      <c r="F59" s="16"/>
      <c r="G59" s="23"/>
      <c r="H59" s="18"/>
      <c r="I59" s="24"/>
    </row>
    <row r="60" spans="1:9" ht="12.75">
      <c r="A60" s="11">
        <v>58</v>
      </c>
      <c r="B60" s="26" t="s">
        <v>71</v>
      </c>
      <c r="C60" s="22" t="s">
        <v>21</v>
      </c>
      <c r="D60" s="14">
        <v>620</v>
      </c>
      <c r="E60" s="23"/>
      <c r="F60" s="16"/>
      <c r="G60" s="23"/>
      <c r="H60" s="18"/>
      <c r="I60" s="24"/>
    </row>
    <row r="61" spans="1:9" ht="12.75">
      <c r="A61" s="20">
        <v>59</v>
      </c>
      <c r="B61" s="21" t="s">
        <v>72</v>
      </c>
      <c r="C61" s="22" t="s">
        <v>11</v>
      </c>
      <c r="D61" s="27">
        <v>1500</v>
      </c>
      <c r="E61" s="23"/>
      <c r="F61" s="16"/>
      <c r="G61" s="23"/>
      <c r="H61" s="18"/>
      <c r="I61" s="24"/>
    </row>
    <row r="62" spans="1:9" ht="12.75">
      <c r="A62" s="11">
        <v>60</v>
      </c>
      <c r="B62" s="21" t="s">
        <v>73</v>
      </c>
      <c r="C62" s="22" t="s">
        <v>11</v>
      </c>
      <c r="D62" s="28">
        <v>3000</v>
      </c>
      <c r="E62" s="23"/>
      <c r="F62" s="16"/>
      <c r="G62" s="23"/>
      <c r="H62" s="18"/>
      <c r="I62" s="24"/>
    </row>
    <row r="63" spans="1:9" ht="12.75">
      <c r="A63" s="11">
        <v>61</v>
      </c>
      <c r="B63" s="21" t="s">
        <v>74</v>
      </c>
      <c r="C63" s="22" t="s">
        <v>11</v>
      </c>
      <c r="D63" s="28">
        <v>6200</v>
      </c>
      <c r="E63" s="23"/>
      <c r="F63" s="16"/>
      <c r="G63" s="23"/>
      <c r="H63" s="18"/>
      <c r="I63" s="24"/>
    </row>
    <row r="64" spans="1:9" ht="12.75">
      <c r="A64" s="11">
        <v>62</v>
      </c>
      <c r="B64" s="21" t="s">
        <v>75</v>
      </c>
      <c r="C64" s="22" t="s">
        <v>11</v>
      </c>
      <c r="D64" s="28">
        <v>400</v>
      </c>
      <c r="E64" s="23"/>
      <c r="F64" s="16"/>
      <c r="G64" s="23"/>
      <c r="H64" s="18"/>
      <c r="I64" s="24"/>
    </row>
    <row r="65" spans="1:9" ht="12.75">
      <c r="A65" s="20">
        <v>63</v>
      </c>
      <c r="B65" s="29" t="s">
        <v>76</v>
      </c>
      <c r="C65" s="22" t="s">
        <v>46</v>
      </c>
      <c r="D65" s="28">
        <v>200</v>
      </c>
      <c r="E65" s="23"/>
      <c r="F65" s="16"/>
      <c r="G65" s="23"/>
      <c r="H65" s="18"/>
      <c r="I65" s="24"/>
    </row>
    <row r="66" spans="1:9" ht="12.75">
      <c r="A66" s="11">
        <v>64</v>
      </c>
      <c r="B66" s="21" t="s">
        <v>77</v>
      </c>
      <c r="C66" s="22" t="s">
        <v>11</v>
      </c>
      <c r="D66" s="28">
        <v>2000</v>
      </c>
      <c r="E66" s="23"/>
      <c r="F66" s="16"/>
      <c r="G66" s="23"/>
      <c r="H66" s="18"/>
      <c r="I66" s="24"/>
    </row>
    <row r="67" spans="1:9" ht="12.75">
      <c r="A67" s="11">
        <v>65</v>
      </c>
      <c r="B67" s="30" t="s">
        <v>78</v>
      </c>
      <c r="C67" s="22" t="s">
        <v>11</v>
      </c>
      <c r="D67" s="28">
        <v>1400</v>
      </c>
      <c r="E67" s="23"/>
      <c r="F67" s="16"/>
      <c r="G67" s="23"/>
      <c r="H67" s="18"/>
      <c r="I67" s="24"/>
    </row>
    <row r="68" spans="1:9" ht="12.75">
      <c r="A68" s="11">
        <v>66</v>
      </c>
      <c r="B68" s="21" t="s">
        <v>79</v>
      </c>
      <c r="C68" s="22" t="s">
        <v>19</v>
      </c>
      <c r="D68" s="28">
        <v>20</v>
      </c>
      <c r="E68" s="23"/>
      <c r="F68" s="16"/>
      <c r="G68" s="23"/>
      <c r="H68" s="18"/>
      <c r="I68" s="24"/>
    </row>
    <row r="69" spans="1:9" ht="12.75">
      <c r="A69" s="20">
        <v>67</v>
      </c>
      <c r="B69" s="29" t="s">
        <v>80</v>
      </c>
      <c r="C69" s="22" t="s">
        <v>46</v>
      </c>
      <c r="D69" s="28">
        <v>5</v>
      </c>
      <c r="E69" s="23"/>
      <c r="F69" s="16"/>
      <c r="G69" s="23"/>
      <c r="H69" s="18"/>
      <c r="I69" s="24"/>
    </row>
    <row r="70" spans="1:11" ht="12.75">
      <c r="A70" s="11">
        <v>68</v>
      </c>
      <c r="B70" s="30" t="s">
        <v>81</v>
      </c>
      <c r="C70" s="22" t="s">
        <v>11</v>
      </c>
      <c r="D70" s="28">
        <v>5</v>
      </c>
      <c r="E70" s="23"/>
      <c r="F70" s="16"/>
      <c r="G70" s="23"/>
      <c r="H70" s="18"/>
      <c r="I70" s="24"/>
      <c r="K70" t="s">
        <v>82</v>
      </c>
    </row>
    <row r="71" spans="1:9" ht="12.75">
      <c r="A71" s="11">
        <v>69</v>
      </c>
      <c r="B71" s="21" t="s">
        <v>83</v>
      </c>
      <c r="C71" s="22" t="s">
        <v>11</v>
      </c>
      <c r="D71" s="28">
        <v>130</v>
      </c>
      <c r="E71" s="23"/>
      <c r="F71" s="16"/>
      <c r="G71" s="23"/>
      <c r="H71" s="18"/>
      <c r="I71" s="24"/>
    </row>
    <row r="72" spans="1:9" ht="12.75">
      <c r="A72" s="11">
        <v>70</v>
      </c>
      <c r="B72" s="21" t="s">
        <v>84</v>
      </c>
      <c r="C72" s="22" t="s">
        <v>11</v>
      </c>
      <c r="D72" s="28">
        <v>20</v>
      </c>
      <c r="E72" s="23"/>
      <c r="F72" s="16"/>
      <c r="G72" s="23"/>
      <c r="H72" s="18"/>
      <c r="I72" s="24"/>
    </row>
    <row r="73" spans="1:9" ht="12.75">
      <c r="A73" s="20">
        <v>71</v>
      </c>
      <c r="B73" s="29" t="s">
        <v>85</v>
      </c>
      <c r="C73" s="22" t="s">
        <v>11</v>
      </c>
      <c r="D73" s="28">
        <v>4000</v>
      </c>
      <c r="E73" s="23"/>
      <c r="F73" s="16"/>
      <c r="G73" s="23"/>
      <c r="H73" s="18"/>
      <c r="I73" s="24"/>
    </row>
    <row r="74" spans="1:9" ht="12.75">
      <c r="A74" s="11">
        <v>72</v>
      </c>
      <c r="B74" s="21" t="s">
        <v>86</v>
      </c>
      <c r="C74" s="22" t="s">
        <v>11</v>
      </c>
      <c r="D74" s="28">
        <v>300</v>
      </c>
      <c r="E74" s="23"/>
      <c r="F74" s="16"/>
      <c r="G74" s="23"/>
      <c r="H74" s="18"/>
      <c r="I74" s="24"/>
    </row>
    <row r="75" spans="1:9" ht="12.75">
      <c r="A75" s="11">
        <v>73</v>
      </c>
      <c r="B75" s="21" t="s">
        <v>87</v>
      </c>
      <c r="C75" s="22" t="s">
        <v>11</v>
      </c>
      <c r="D75" s="28">
        <v>300</v>
      </c>
      <c r="E75" s="23"/>
      <c r="F75" s="16"/>
      <c r="G75" s="23"/>
      <c r="H75" s="18"/>
      <c r="I75" s="24"/>
    </row>
    <row r="76" spans="1:9" ht="12.75">
      <c r="A76" s="11">
        <v>74</v>
      </c>
      <c r="B76" s="21" t="s">
        <v>88</v>
      </c>
      <c r="C76" s="22" t="s">
        <v>21</v>
      </c>
      <c r="D76" s="28">
        <v>5</v>
      </c>
      <c r="E76" s="23"/>
      <c r="F76" s="16"/>
      <c r="G76" s="23"/>
      <c r="H76" s="18"/>
      <c r="I76" s="24"/>
    </row>
    <row r="77" spans="1:9" ht="12.75">
      <c r="A77" s="20">
        <v>75</v>
      </c>
      <c r="B77" s="21" t="s">
        <v>89</v>
      </c>
      <c r="C77" s="22" t="s">
        <v>11</v>
      </c>
      <c r="D77" s="28">
        <v>3500</v>
      </c>
      <c r="E77" s="23"/>
      <c r="F77" s="16"/>
      <c r="G77" s="23"/>
      <c r="H77" s="18"/>
      <c r="I77" s="24"/>
    </row>
    <row r="78" spans="1:9" ht="12.75">
      <c r="A78" s="11">
        <v>76</v>
      </c>
      <c r="B78" s="29" t="s">
        <v>90</v>
      </c>
      <c r="C78" s="22" t="s">
        <v>11</v>
      </c>
      <c r="D78" s="28">
        <v>1200</v>
      </c>
      <c r="E78" s="23"/>
      <c r="F78" s="16"/>
      <c r="G78" s="23"/>
      <c r="H78" s="18"/>
      <c r="I78" s="24"/>
    </row>
    <row r="79" spans="1:9" ht="12.75">
      <c r="A79" s="11">
        <v>77</v>
      </c>
      <c r="B79" s="29" t="s">
        <v>91</v>
      </c>
      <c r="C79" s="22" t="s">
        <v>11</v>
      </c>
      <c r="D79" s="28">
        <v>300</v>
      </c>
      <c r="E79" s="23"/>
      <c r="F79" s="16"/>
      <c r="G79" s="23"/>
      <c r="H79" s="18"/>
      <c r="I79" s="24"/>
    </row>
    <row r="80" spans="1:9" ht="12.75">
      <c r="A80" s="11">
        <v>78</v>
      </c>
      <c r="B80" s="21" t="s">
        <v>92</v>
      </c>
      <c r="C80" s="22" t="s">
        <v>11</v>
      </c>
      <c r="D80" s="28">
        <v>15</v>
      </c>
      <c r="E80" s="23"/>
      <c r="F80" s="16"/>
      <c r="G80" s="23"/>
      <c r="H80" s="18"/>
      <c r="I80" s="24"/>
    </row>
    <row r="81" spans="1:9" ht="12.75">
      <c r="A81" s="20">
        <v>79</v>
      </c>
      <c r="B81" s="21" t="s">
        <v>93</v>
      </c>
      <c r="C81" s="22" t="s">
        <v>11</v>
      </c>
      <c r="D81" s="28">
        <v>700</v>
      </c>
      <c r="E81" s="23"/>
      <c r="F81" s="16"/>
      <c r="G81" s="23"/>
      <c r="H81" s="18"/>
      <c r="I81" s="24"/>
    </row>
    <row r="82" spans="1:9" ht="12.75">
      <c r="A82" s="11">
        <v>80</v>
      </c>
      <c r="B82" s="21" t="s">
        <v>94</v>
      </c>
      <c r="C82" s="22" t="s">
        <v>11</v>
      </c>
      <c r="D82" s="28">
        <v>10</v>
      </c>
      <c r="E82" s="23"/>
      <c r="F82" s="16"/>
      <c r="G82" s="23"/>
      <c r="H82" s="18"/>
      <c r="I82" s="24"/>
    </row>
    <row r="83" spans="1:9" ht="12.75">
      <c r="A83" s="11">
        <v>81</v>
      </c>
      <c r="B83" s="21" t="s">
        <v>95</v>
      </c>
      <c r="C83" s="22" t="s">
        <v>11</v>
      </c>
      <c r="D83" s="28">
        <v>50</v>
      </c>
      <c r="E83" s="23"/>
      <c r="F83" s="16"/>
      <c r="G83" s="23"/>
      <c r="H83" s="18"/>
      <c r="I83" s="24"/>
    </row>
    <row r="84" spans="1:9" ht="12.75">
      <c r="A84" s="11">
        <v>82</v>
      </c>
      <c r="B84" s="31" t="s">
        <v>96</v>
      </c>
      <c r="C84" s="11" t="s">
        <v>46</v>
      </c>
      <c r="D84" s="32">
        <v>220</v>
      </c>
      <c r="E84" s="33"/>
      <c r="F84" s="16"/>
      <c r="G84" s="34"/>
      <c r="H84" s="18"/>
      <c r="I84" s="35"/>
    </row>
    <row r="85" spans="1:9" ht="12.75">
      <c r="A85" s="20">
        <v>83</v>
      </c>
      <c r="B85" s="36" t="s">
        <v>97</v>
      </c>
      <c r="C85" s="37" t="s">
        <v>11</v>
      </c>
      <c r="D85" s="38">
        <v>360</v>
      </c>
      <c r="E85" s="39"/>
      <c r="F85" s="16"/>
      <c r="G85" s="40"/>
      <c r="H85" s="18"/>
      <c r="I85" s="41"/>
    </row>
    <row r="86" spans="1:9" ht="12.75">
      <c r="A86" s="11">
        <v>84</v>
      </c>
      <c r="B86" s="21" t="s">
        <v>98</v>
      </c>
      <c r="C86" s="35" t="s">
        <v>46</v>
      </c>
      <c r="D86" s="35">
        <v>2</v>
      </c>
      <c r="E86" s="35"/>
      <c r="F86" s="16"/>
      <c r="G86" s="35"/>
      <c r="H86" s="18"/>
      <c r="I86" s="35"/>
    </row>
    <row r="87" spans="1:9" ht="12.75">
      <c r="A87" s="42" t="s">
        <v>99</v>
      </c>
      <c r="B87" s="42"/>
      <c r="C87" s="42"/>
      <c r="D87" s="35" t="s">
        <v>100</v>
      </c>
      <c r="E87" s="35"/>
      <c r="F87" s="33"/>
      <c r="G87" s="35"/>
      <c r="H87" s="18"/>
      <c r="I87" s="35"/>
    </row>
    <row r="88" spans="1:8" ht="12.75">
      <c r="A88"/>
      <c r="B88"/>
      <c r="C88"/>
      <c r="D88"/>
      <c r="E88"/>
      <c r="F88"/>
      <c r="G88"/>
      <c r="H88" s="43"/>
    </row>
    <row r="89" spans="1:8" ht="12.75">
      <c r="A89"/>
      <c r="B89"/>
      <c r="C89"/>
      <c r="D89"/>
      <c r="E89"/>
      <c r="F89"/>
      <c r="G89"/>
      <c r="H89"/>
    </row>
    <row r="90" spans="1:9" ht="12.75" customHeight="1">
      <c r="A90" s="44" t="s">
        <v>101</v>
      </c>
      <c r="B90" s="44"/>
      <c r="C90" s="44"/>
      <c r="D90" s="44"/>
      <c r="E90" s="44"/>
      <c r="F90" s="44"/>
      <c r="G90" s="44"/>
      <c r="H90" s="44"/>
      <c r="I90" s="44"/>
    </row>
    <row r="91" spans="1:9" ht="31.5" customHeight="1">
      <c r="A91" s="44"/>
      <c r="B91" s="44"/>
      <c r="C91" s="44"/>
      <c r="D91" s="44"/>
      <c r="E91" s="44"/>
      <c r="F91" s="44"/>
      <c r="G91" s="44"/>
      <c r="H91" s="44"/>
      <c r="I91" s="44"/>
    </row>
    <row r="92" spans="1:8" ht="12.75">
      <c r="A92"/>
      <c r="B92"/>
      <c r="C92"/>
      <c r="D92"/>
      <c r="E92"/>
      <c r="F92"/>
      <c r="G92"/>
      <c r="H92"/>
    </row>
    <row r="93" spans="1:9" ht="12.75">
      <c r="A93" s="45" t="s">
        <v>102</v>
      </c>
      <c r="B93" s="45"/>
      <c r="C93" s="45"/>
      <c r="D93" s="45"/>
      <c r="E93" s="45"/>
      <c r="F93" s="45"/>
      <c r="G93" s="45"/>
      <c r="H93" s="45"/>
      <c r="I93" s="45"/>
    </row>
    <row r="94" spans="1:8" ht="12.75">
      <c r="A94" s="45" t="s">
        <v>103</v>
      </c>
      <c r="B94" s="45"/>
      <c r="C94" s="45"/>
      <c r="D94" s="45"/>
      <c r="E94" s="45"/>
      <c r="F94" s="45"/>
      <c r="G94"/>
      <c r="H94"/>
    </row>
    <row r="95" spans="1:8" ht="12.75">
      <c r="A95"/>
      <c r="B95"/>
      <c r="C95"/>
      <c r="D95"/>
      <c r="E95"/>
      <c r="F95"/>
      <c r="G95"/>
      <c r="H95"/>
    </row>
    <row r="96" spans="1:8" ht="12.75">
      <c r="A96"/>
      <c r="B96"/>
      <c r="C96"/>
      <c r="D96"/>
      <c r="E96"/>
      <c r="F96"/>
      <c r="G96"/>
      <c r="H96"/>
    </row>
    <row r="97" spans="1:8" ht="12.75">
      <c r="A97"/>
      <c r="B97"/>
      <c r="C97"/>
      <c r="D97" s="46" t="s">
        <v>82</v>
      </c>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s="47"/>
      <c r="B121"/>
      <c r="C121"/>
      <c r="D121"/>
      <c r="E121"/>
      <c r="F121"/>
      <c r="G121"/>
      <c r="H121"/>
    </row>
    <row r="122" spans="1:8" ht="12.75">
      <c r="A122" s="47"/>
      <c r="B122"/>
      <c r="C122"/>
      <c r="D122"/>
      <c r="E122"/>
      <c r="F122"/>
      <c r="G122"/>
      <c r="H122"/>
    </row>
    <row r="123" spans="1:8" ht="12.75">
      <c r="A123" s="47"/>
      <c r="B123"/>
      <c r="C123"/>
      <c r="D123"/>
      <c r="E123"/>
      <c r="F123"/>
      <c r="G123"/>
      <c r="H123"/>
    </row>
    <row r="124" spans="1:8" ht="12.75">
      <c r="A124" s="47"/>
      <c r="B124"/>
      <c r="C124"/>
      <c r="D124"/>
      <c r="E124"/>
      <c r="F124"/>
      <c r="G124"/>
      <c r="H124"/>
    </row>
    <row r="125" spans="1:8" ht="12.75">
      <c r="A125" s="47"/>
      <c r="B125"/>
      <c r="C125"/>
      <c r="D125"/>
      <c r="E125"/>
      <c r="F125"/>
      <c r="G125"/>
      <c r="H125"/>
    </row>
    <row r="126" spans="1:8" ht="12.75">
      <c r="A126" s="47"/>
      <c r="B126"/>
      <c r="C126"/>
      <c r="D126"/>
      <c r="E126"/>
      <c r="F126"/>
      <c r="G126"/>
      <c r="H126"/>
    </row>
    <row r="127" spans="1:8" ht="12.75">
      <c r="A127" s="47"/>
      <c r="B127"/>
      <c r="C127"/>
      <c r="D127"/>
      <c r="E127"/>
      <c r="F127"/>
      <c r="G127"/>
      <c r="H127"/>
    </row>
    <row r="128" spans="1:8" ht="12.75">
      <c r="A128" s="47"/>
      <c r="B128"/>
      <c r="C128"/>
      <c r="D128"/>
      <c r="E128"/>
      <c r="F128"/>
      <c r="G128"/>
      <c r="H128"/>
    </row>
    <row r="129" spans="1:8" ht="12.75">
      <c r="A129" s="47"/>
      <c r="B129"/>
      <c r="C129"/>
      <c r="D129"/>
      <c r="E129"/>
      <c r="F129"/>
      <c r="G129"/>
      <c r="H129"/>
    </row>
    <row r="130" spans="1:8" ht="12.75">
      <c r="A130" s="47"/>
      <c r="B130"/>
      <c r="C130"/>
      <c r="D130"/>
      <c r="E130"/>
      <c r="F130"/>
      <c r="G130"/>
      <c r="H130"/>
    </row>
    <row r="131" spans="1:8" ht="12.75">
      <c r="A131" s="47"/>
      <c r="B131"/>
      <c r="C131"/>
      <c r="D131"/>
      <c r="E131"/>
      <c r="F131"/>
      <c r="G131"/>
      <c r="H131"/>
    </row>
    <row r="132" spans="1:8" ht="12.75">
      <c r="A132" s="47"/>
      <c r="B132"/>
      <c r="C132"/>
      <c r="D132"/>
      <c r="E132"/>
      <c r="F132"/>
      <c r="G132"/>
      <c r="H132"/>
    </row>
    <row r="133" spans="1:8" ht="12.75">
      <c r="A133" s="47"/>
      <c r="B133"/>
      <c r="C133"/>
      <c r="D133"/>
      <c r="E133"/>
      <c r="F133"/>
      <c r="G133"/>
      <c r="H133"/>
    </row>
    <row r="134" spans="1:8" ht="12.75">
      <c r="A134" s="47"/>
      <c r="B134"/>
      <c r="C134"/>
      <c r="D134"/>
      <c r="E134"/>
      <c r="F134"/>
      <c r="G134"/>
      <c r="H134"/>
    </row>
    <row r="135" spans="1:8" ht="12.75">
      <c r="A135" s="47"/>
      <c r="B135"/>
      <c r="C135"/>
      <c r="D135"/>
      <c r="E135"/>
      <c r="F135"/>
      <c r="G135"/>
      <c r="H135"/>
    </row>
    <row r="136" spans="1:8" ht="12.75">
      <c r="A136" s="47"/>
      <c r="B136"/>
      <c r="C136"/>
      <c r="D136"/>
      <c r="E136"/>
      <c r="F136"/>
      <c r="G136"/>
      <c r="H136"/>
    </row>
    <row r="137" spans="1:8" ht="12.75">
      <c r="A137" s="47"/>
      <c r="B137"/>
      <c r="C137"/>
      <c r="D137"/>
      <c r="E137"/>
      <c r="F137"/>
      <c r="G137"/>
      <c r="H137"/>
    </row>
    <row r="138" spans="1:8" ht="12.75">
      <c r="A138" s="47"/>
      <c r="B138"/>
      <c r="C138"/>
      <c r="D138"/>
      <c r="E138"/>
      <c r="F138"/>
      <c r="G138"/>
      <c r="H138"/>
    </row>
    <row r="139" spans="1:8" ht="12.75">
      <c r="A139" s="47"/>
      <c r="B139"/>
      <c r="C139"/>
      <c r="D139"/>
      <c r="E139"/>
      <c r="F139"/>
      <c r="G139"/>
      <c r="H139"/>
    </row>
    <row r="140" spans="1:8" ht="12.75">
      <c r="A140" s="47"/>
      <c r="B140"/>
      <c r="C140"/>
      <c r="D140"/>
      <c r="E140"/>
      <c r="F140"/>
      <c r="G140"/>
      <c r="H140"/>
    </row>
    <row r="141" spans="1:8" ht="12.75">
      <c r="A141" s="47"/>
      <c r="B141"/>
      <c r="C141"/>
      <c r="D141"/>
      <c r="E141"/>
      <c r="F141"/>
      <c r="G141"/>
      <c r="H141"/>
    </row>
    <row r="142" spans="1:8" ht="12.75">
      <c r="A142" s="48"/>
      <c r="B142"/>
      <c r="C142"/>
      <c r="D142"/>
      <c r="E142"/>
      <c r="F142"/>
      <c r="G142"/>
      <c r="H142"/>
    </row>
    <row r="143" spans="1:8" ht="12.75">
      <c r="A143" s="48"/>
      <c r="B143"/>
      <c r="C143"/>
      <c r="D143"/>
      <c r="E143"/>
      <c r="F143"/>
      <c r="G143"/>
      <c r="H143"/>
    </row>
    <row r="144" spans="1:8" ht="12.75">
      <c r="A144" s="48"/>
      <c r="B144"/>
      <c r="C144"/>
      <c r="D144"/>
      <c r="E144"/>
      <c r="F144"/>
      <c r="G144"/>
      <c r="H144"/>
    </row>
    <row r="145" spans="1:8" ht="12.75">
      <c r="A145" s="48"/>
      <c r="B145"/>
      <c r="C145"/>
      <c r="D145"/>
      <c r="E145"/>
      <c r="F145"/>
      <c r="G145"/>
      <c r="H145"/>
    </row>
    <row r="146" spans="1:8" ht="12.75">
      <c r="A146" s="48"/>
      <c r="B146"/>
      <c r="C146"/>
      <c r="D146"/>
      <c r="E146"/>
      <c r="F146"/>
      <c r="G146"/>
      <c r="H146"/>
    </row>
    <row r="147" spans="1:8" ht="12.75">
      <c r="A147" s="48"/>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row r="157" spans="2:8" ht="12.75">
      <c r="B157"/>
      <c r="C157"/>
      <c r="D157"/>
      <c r="E157"/>
      <c r="F157"/>
      <c r="G157"/>
      <c r="H157"/>
    </row>
    <row r="158" spans="2:8" ht="12.75">
      <c r="B158"/>
      <c r="C158"/>
      <c r="D158"/>
      <c r="E158"/>
      <c r="F158"/>
      <c r="G158"/>
      <c r="H158"/>
    </row>
    <row r="159" spans="2:8" ht="12.75">
      <c r="B159"/>
      <c r="C159"/>
      <c r="D159"/>
      <c r="E159"/>
      <c r="F159"/>
      <c r="G159"/>
      <c r="H159"/>
    </row>
    <row r="160" spans="2:8" ht="12.75">
      <c r="B160"/>
      <c r="C160"/>
      <c r="D160"/>
      <c r="E160"/>
      <c r="F160"/>
      <c r="G160"/>
      <c r="H160"/>
    </row>
    <row r="161" spans="2:8" ht="12.75">
      <c r="B161"/>
      <c r="C161"/>
      <c r="D161"/>
      <c r="E161"/>
      <c r="F161"/>
      <c r="G161"/>
      <c r="H161"/>
    </row>
    <row r="162" spans="2:8" ht="12.75">
      <c r="B162"/>
      <c r="C162"/>
      <c r="D162"/>
      <c r="E162"/>
      <c r="F162"/>
      <c r="G162"/>
      <c r="H162"/>
    </row>
    <row r="163" spans="2:8" ht="12.75">
      <c r="B163"/>
      <c r="C163"/>
      <c r="D163"/>
      <c r="E163"/>
      <c r="F163"/>
      <c r="G163"/>
      <c r="H163"/>
    </row>
    <row r="164" spans="2:8" ht="12.75">
      <c r="B164"/>
      <c r="C164"/>
      <c r="D164"/>
      <c r="E164"/>
      <c r="F164"/>
      <c r="G164"/>
      <c r="H164"/>
    </row>
    <row r="165" spans="2:8" ht="12.75">
      <c r="B165"/>
      <c r="C165"/>
      <c r="D165"/>
      <c r="E165"/>
      <c r="F165"/>
      <c r="G165"/>
      <c r="H165"/>
    </row>
    <row r="166" spans="2:8" ht="12.75">
      <c r="B166"/>
      <c r="C166"/>
      <c r="D166"/>
      <c r="E166"/>
      <c r="F166"/>
      <c r="G166"/>
      <c r="H166"/>
    </row>
    <row r="167" spans="2:8" ht="12.75">
      <c r="B167"/>
      <c r="C167"/>
      <c r="D167"/>
      <c r="E167"/>
      <c r="F167"/>
      <c r="G167"/>
      <c r="H167"/>
    </row>
    <row r="168" spans="2:8" ht="12.75">
      <c r="B168"/>
      <c r="C168"/>
      <c r="D168"/>
      <c r="E168"/>
      <c r="F168"/>
      <c r="G168"/>
      <c r="H168"/>
    </row>
    <row r="169" spans="2:8" ht="12.75">
      <c r="B169"/>
      <c r="C169"/>
      <c r="D169"/>
      <c r="E169"/>
      <c r="F169"/>
      <c r="G169"/>
      <c r="H169"/>
    </row>
    <row r="170" spans="2:8" ht="12.75">
      <c r="B170"/>
      <c r="C170"/>
      <c r="D170"/>
      <c r="E170"/>
      <c r="F170"/>
      <c r="G170"/>
      <c r="H170"/>
    </row>
    <row r="171" spans="2:8" ht="12.75">
      <c r="B171"/>
      <c r="C171"/>
      <c r="D171"/>
      <c r="E171"/>
      <c r="F171"/>
      <c r="G171"/>
      <c r="H171"/>
    </row>
    <row r="172" spans="2:8" ht="12.75">
      <c r="B172"/>
      <c r="C172"/>
      <c r="D172"/>
      <c r="E172"/>
      <c r="F172"/>
      <c r="G172"/>
      <c r="H172"/>
    </row>
    <row r="173" spans="2:8" ht="12.75">
      <c r="B173"/>
      <c r="C173"/>
      <c r="D173"/>
      <c r="E173"/>
      <c r="F173"/>
      <c r="G173"/>
      <c r="H173"/>
    </row>
    <row r="174" spans="2:8" ht="12.75">
      <c r="B174"/>
      <c r="C174"/>
      <c r="D174"/>
      <c r="E174"/>
      <c r="F174"/>
      <c r="G174"/>
      <c r="H174"/>
    </row>
    <row r="175" spans="2:8" ht="12.75">
      <c r="B175"/>
      <c r="C175"/>
      <c r="D175"/>
      <c r="E175"/>
      <c r="F175"/>
      <c r="G175"/>
      <c r="H175"/>
    </row>
    <row r="176" spans="2:8" ht="12.75">
      <c r="B176"/>
      <c r="C176"/>
      <c r="D176"/>
      <c r="E176"/>
      <c r="F176"/>
      <c r="G176"/>
      <c r="H176"/>
    </row>
    <row r="177" spans="2:8" ht="12.75">
      <c r="B177"/>
      <c r="C177"/>
      <c r="D177"/>
      <c r="E177"/>
      <c r="F177"/>
      <c r="G177"/>
      <c r="H177"/>
    </row>
    <row r="178" spans="2:8" ht="12.75">
      <c r="B178"/>
      <c r="C178"/>
      <c r="D178"/>
      <c r="E178"/>
      <c r="F178"/>
      <c r="G178"/>
      <c r="H178"/>
    </row>
    <row r="179" spans="2:8" ht="12.75">
      <c r="B179"/>
      <c r="C179"/>
      <c r="D179"/>
      <c r="E179"/>
      <c r="F179"/>
      <c r="G179"/>
      <c r="H179"/>
    </row>
  </sheetData>
  <sheetProtection selectLockedCells="1" selectUnlockedCells="1"/>
  <mergeCells count="5">
    <mergeCell ref="A1:I1"/>
    <mergeCell ref="A87:C87"/>
    <mergeCell ref="A90:I91"/>
    <mergeCell ref="A93:I93"/>
    <mergeCell ref="A94:F9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AC14"/>
  <sheetViews>
    <sheetView workbookViewId="0" topLeftCell="A10">
      <selection activeCell="H12" sqref="H12"/>
    </sheetView>
  </sheetViews>
  <sheetFormatPr defaultColWidth="9.140625" defaultRowHeight="12.75"/>
  <cols>
    <col min="1" max="1" width="4.7109375" style="72" customWidth="1"/>
    <col min="2" max="2" width="58.140625" style="71" customWidth="1"/>
    <col min="3" max="3" width="5.7109375" style="167" customWidth="1"/>
    <col min="4" max="4" width="6.00390625" style="168" customWidth="1"/>
    <col min="5" max="5" width="10.28125" style="169" customWidth="1"/>
    <col min="6" max="6" width="12.421875" style="168" customWidth="1"/>
    <col min="7" max="7" width="5.8515625" style="170" customWidth="1"/>
    <col min="8" max="8" width="10.8515625" style="168" customWidth="1"/>
    <col min="9" max="9" width="12.28125" style="171" customWidth="1"/>
    <col min="10" max="10" width="9.00390625" style="71" customWidth="1"/>
    <col min="11" max="12" width="12.28125" style="71" customWidth="1"/>
    <col min="13" max="16384" width="9.00390625" style="71" customWidth="1"/>
  </cols>
  <sheetData>
    <row r="1" spans="1:29" ht="37.5" customHeight="1">
      <c r="A1" s="172" t="s">
        <v>212</v>
      </c>
      <c r="B1" s="172"/>
      <c r="C1" s="172"/>
      <c r="D1" s="172"/>
      <c r="E1" s="172"/>
      <c r="F1" s="172"/>
      <c r="G1" s="172"/>
      <c r="H1" s="172"/>
      <c r="I1" s="172"/>
      <c r="J1" s="173"/>
      <c r="K1" s="173"/>
      <c r="L1" s="173"/>
      <c r="M1" s="173"/>
      <c r="N1" s="173"/>
      <c r="O1" s="173"/>
      <c r="P1" s="173"/>
      <c r="Q1" s="173"/>
      <c r="R1" s="173"/>
      <c r="S1" s="173"/>
      <c r="T1" s="173"/>
      <c r="U1" s="173"/>
      <c r="V1" s="173"/>
      <c r="W1" s="173"/>
      <c r="X1" s="173"/>
      <c r="Y1" s="173"/>
      <c r="Z1" s="173"/>
      <c r="AA1" s="173"/>
      <c r="AB1" s="173"/>
      <c r="AC1" s="173"/>
    </row>
    <row r="2" spans="1:29" ht="73.5" customHeight="1">
      <c r="A2" s="172" t="s">
        <v>159</v>
      </c>
      <c r="B2" s="172" t="s">
        <v>2</v>
      </c>
      <c r="C2" s="174" t="s">
        <v>109</v>
      </c>
      <c r="D2" s="172" t="s">
        <v>4</v>
      </c>
      <c r="E2" s="175" t="s">
        <v>5</v>
      </c>
      <c r="F2" s="176" t="s">
        <v>6</v>
      </c>
      <c r="G2" s="177" t="s">
        <v>7</v>
      </c>
      <c r="H2" s="178" t="s">
        <v>8</v>
      </c>
      <c r="I2" s="178" t="s">
        <v>110</v>
      </c>
      <c r="J2" s="173"/>
      <c r="K2" s="173"/>
      <c r="L2" s="173"/>
      <c r="M2" s="173"/>
      <c r="N2" s="173"/>
      <c r="O2" s="173"/>
      <c r="P2" s="173"/>
      <c r="Q2" s="173"/>
      <c r="R2" s="173"/>
      <c r="S2" s="173"/>
      <c r="T2" s="173"/>
      <c r="U2" s="173"/>
      <c r="V2" s="173"/>
      <c r="W2" s="173"/>
      <c r="X2" s="173"/>
      <c r="Y2" s="173"/>
      <c r="Z2" s="173"/>
      <c r="AA2" s="173"/>
      <c r="AB2" s="173"/>
      <c r="AC2" s="173"/>
    </row>
    <row r="3" spans="1:29" ht="57" customHeight="1">
      <c r="A3" s="93">
        <v>1</v>
      </c>
      <c r="B3" s="179" t="s">
        <v>213</v>
      </c>
      <c r="C3" s="180" t="s">
        <v>11</v>
      </c>
      <c r="D3" s="38">
        <v>6500</v>
      </c>
      <c r="E3" s="181"/>
      <c r="F3" s="182"/>
      <c r="G3" s="40"/>
      <c r="H3" s="182"/>
      <c r="I3" s="183"/>
      <c r="J3" s="173"/>
      <c r="K3" s="184"/>
      <c r="L3" s="185"/>
      <c r="M3" s="173"/>
      <c r="N3" s="173"/>
      <c r="O3" s="173"/>
      <c r="P3" s="173"/>
      <c r="Q3" s="173"/>
      <c r="R3" s="173"/>
      <c r="S3" s="173"/>
      <c r="T3" s="173"/>
      <c r="U3" s="173"/>
      <c r="V3" s="173"/>
      <c r="W3" s="173"/>
      <c r="X3" s="173"/>
      <c r="Y3" s="173"/>
      <c r="Z3" s="173"/>
      <c r="AA3" s="173"/>
      <c r="AB3" s="173"/>
      <c r="AC3" s="173"/>
    </row>
    <row r="4" spans="1:29" ht="12.75">
      <c r="A4" s="93">
        <v>2</v>
      </c>
      <c r="B4" s="36" t="s">
        <v>214</v>
      </c>
      <c r="C4" s="37" t="s">
        <v>11</v>
      </c>
      <c r="D4" s="38">
        <v>250</v>
      </c>
      <c r="E4" s="181"/>
      <c r="F4" s="182"/>
      <c r="G4" s="40"/>
      <c r="H4" s="182"/>
      <c r="I4" s="183"/>
      <c r="J4" s="173"/>
      <c r="K4" s="184"/>
      <c r="L4" s="185"/>
      <c r="M4" s="173"/>
      <c r="N4" s="173"/>
      <c r="O4" s="173"/>
      <c r="P4" s="173"/>
      <c r="Q4" s="173"/>
      <c r="R4" s="173"/>
      <c r="S4" s="173"/>
      <c r="T4" s="173"/>
      <c r="U4" s="173"/>
      <c r="V4" s="173"/>
      <c r="W4" s="173"/>
      <c r="X4" s="173"/>
      <c r="Y4" s="173"/>
      <c r="Z4" s="173"/>
      <c r="AA4" s="173"/>
      <c r="AB4" s="173"/>
      <c r="AC4" s="173"/>
    </row>
    <row r="5" spans="1:29" ht="12.75">
      <c r="A5" s="93">
        <v>3</v>
      </c>
      <c r="B5" s="36" t="s">
        <v>215</v>
      </c>
      <c r="C5" s="37" t="s">
        <v>11</v>
      </c>
      <c r="D5" s="38">
        <v>200</v>
      </c>
      <c r="E5" s="181"/>
      <c r="F5" s="182"/>
      <c r="G5" s="40"/>
      <c r="H5" s="182"/>
      <c r="I5" s="183"/>
      <c r="J5" s="173"/>
      <c r="K5" s="184"/>
      <c r="L5" s="185"/>
      <c r="M5" s="173"/>
      <c r="N5" s="173"/>
      <c r="O5" s="173"/>
      <c r="P5" s="173"/>
      <c r="Q5" s="173"/>
      <c r="R5" s="173"/>
      <c r="S5" s="173"/>
      <c r="T5" s="173"/>
      <c r="U5" s="173"/>
      <c r="V5" s="173"/>
      <c r="W5" s="173"/>
      <c r="X5" s="173"/>
      <c r="Y5" s="173"/>
      <c r="Z5" s="173"/>
      <c r="AA5" s="173"/>
      <c r="AB5" s="173"/>
      <c r="AC5" s="173"/>
    </row>
    <row r="6" spans="1:29" ht="12.75">
      <c r="A6" s="93">
        <v>4</v>
      </c>
      <c r="B6" s="36" t="s">
        <v>216</v>
      </c>
      <c r="C6" s="37" t="s">
        <v>11</v>
      </c>
      <c r="D6" s="38">
        <v>5</v>
      </c>
      <c r="E6" s="181"/>
      <c r="F6" s="182"/>
      <c r="G6" s="40"/>
      <c r="H6" s="182"/>
      <c r="I6" s="183"/>
      <c r="J6" s="173"/>
      <c r="K6" s="184"/>
      <c r="L6" s="185"/>
      <c r="M6" s="173"/>
      <c r="N6" s="173"/>
      <c r="O6" s="173"/>
      <c r="P6" s="173"/>
      <c r="Q6" s="173"/>
      <c r="R6" s="173"/>
      <c r="S6" s="173"/>
      <c r="T6" s="173"/>
      <c r="U6" s="173"/>
      <c r="V6" s="173"/>
      <c r="W6" s="173"/>
      <c r="X6" s="173"/>
      <c r="Y6" s="173"/>
      <c r="Z6" s="173"/>
      <c r="AA6" s="173"/>
      <c r="AB6" s="173"/>
      <c r="AC6" s="173"/>
    </row>
    <row r="7" spans="1:29" ht="12.75">
      <c r="A7" s="93">
        <v>5</v>
      </c>
      <c r="B7" s="36" t="s">
        <v>217</v>
      </c>
      <c r="C7" s="37" t="s">
        <v>11</v>
      </c>
      <c r="D7" s="38">
        <v>5</v>
      </c>
      <c r="E7" s="181"/>
      <c r="F7" s="182"/>
      <c r="G7" s="40"/>
      <c r="H7" s="182"/>
      <c r="I7" s="183"/>
      <c r="J7" s="173"/>
      <c r="K7" s="184"/>
      <c r="L7" s="185"/>
      <c r="M7" s="173"/>
      <c r="N7" s="173"/>
      <c r="O7" s="173"/>
      <c r="P7" s="173"/>
      <c r="Q7" s="173"/>
      <c r="R7" s="173"/>
      <c r="S7" s="173"/>
      <c r="T7" s="173"/>
      <c r="U7" s="173"/>
      <c r="V7" s="173"/>
      <c r="W7" s="173"/>
      <c r="X7" s="173"/>
      <c r="Y7" s="173"/>
      <c r="Z7" s="173"/>
      <c r="AA7" s="173"/>
      <c r="AB7" s="173"/>
      <c r="AC7" s="173"/>
    </row>
    <row r="8" spans="1:29" ht="87" customHeight="1">
      <c r="A8" s="93">
        <v>6</v>
      </c>
      <c r="B8" s="36" t="s">
        <v>218</v>
      </c>
      <c r="C8" s="37" t="s">
        <v>21</v>
      </c>
      <c r="D8" s="186">
        <v>1</v>
      </c>
      <c r="E8" s="187"/>
      <c r="F8" s="182"/>
      <c r="G8" s="40"/>
      <c r="H8" s="182"/>
      <c r="I8" s="183"/>
      <c r="J8" s="173"/>
      <c r="K8" s="184"/>
      <c r="L8" s="185"/>
      <c r="M8" s="173"/>
      <c r="N8" s="173"/>
      <c r="O8" s="173"/>
      <c r="P8" s="173"/>
      <c r="Q8" s="173"/>
      <c r="R8" s="173"/>
      <c r="S8" s="173"/>
      <c r="T8" s="173"/>
      <c r="U8" s="173"/>
      <c r="V8" s="173"/>
      <c r="W8" s="173"/>
      <c r="X8" s="173"/>
      <c r="Y8" s="173"/>
      <c r="Z8" s="173"/>
      <c r="AA8" s="173"/>
      <c r="AB8" s="173"/>
      <c r="AC8" s="173"/>
    </row>
    <row r="9" spans="1:29" ht="121.5" customHeight="1">
      <c r="A9" s="93">
        <v>7</v>
      </c>
      <c r="B9" s="36" t="s">
        <v>219</v>
      </c>
      <c r="C9" s="37" t="s">
        <v>21</v>
      </c>
      <c r="D9" s="186">
        <v>15</v>
      </c>
      <c r="E9" s="187"/>
      <c r="F9" s="182"/>
      <c r="G9" s="40"/>
      <c r="H9" s="182"/>
      <c r="I9" s="183"/>
      <c r="J9" s="173"/>
      <c r="K9" s="184"/>
      <c r="L9" s="185"/>
      <c r="M9" s="173"/>
      <c r="N9" s="173"/>
      <c r="O9" s="173"/>
      <c r="P9" s="173"/>
      <c r="Q9" s="173"/>
      <c r="R9" s="173"/>
      <c r="S9" s="173"/>
      <c r="T9" s="173"/>
      <c r="U9" s="173"/>
      <c r="V9" s="173"/>
      <c r="W9" s="173"/>
      <c r="X9" s="173"/>
      <c r="Y9" s="173"/>
      <c r="Z9" s="173"/>
      <c r="AA9" s="173"/>
      <c r="AB9" s="173"/>
      <c r="AC9" s="173"/>
    </row>
    <row r="10" spans="1:29" ht="12.75">
      <c r="A10" s="93">
        <v>8</v>
      </c>
      <c r="B10" s="188" t="s">
        <v>220</v>
      </c>
      <c r="C10" s="37" t="s">
        <v>11</v>
      </c>
      <c r="D10" s="186">
        <v>40</v>
      </c>
      <c r="E10" s="187"/>
      <c r="F10" s="182"/>
      <c r="G10" s="40"/>
      <c r="H10" s="182"/>
      <c r="I10" s="41"/>
      <c r="J10" s="173"/>
      <c r="K10" s="184"/>
      <c r="L10" s="185"/>
      <c r="M10" s="173"/>
      <c r="N10" s="173"/>
      <c r="O10" s="173"/>
      <c r="P10" s="173"/>
      <c r="Q10" s="173"/>
      <c r="R10" s="173"/>
      <c r="S10" s="173"/>
      <c r="T10" s="173"/>
      <c r="U10" s="173"/>
      <c r="V10" s="173"/>
      <c r="W10" s="173"/>
      <c r="X10" s="173"/>
      <c r="Y10" s="173"/>
      <c r="Z10" s="173"/>
      <c r="AA10" s="173"/>
      <c r="AB10" s="173"/>
      <c r="AC10" s="173"/>
    </row>
    <row r="11" spans="1:9" ht="12.75">
      <c r="A11" s="189" t="s">
        <v>99</v>
      </c>
      <c r="B11" s="189"/>
      <c r="C11" s="70" t="s">
        <v>100</v>
      </c>
      <c r="D11" s="70"/>
      <c r="E11" s="190"/>
      <c r="F11" s="191"/>
      <c r="G11" s="192"/>
      <c r="H11" s="193"/>
      <c r="I11" s="194"/>
    </row>
    <row r="12" spans="6:8" ht="12.75">
      <c r="F12" s="168" t="s">
        <v>82</v>
      </c>
      <c r="H12" s="195" t="s">
        <v>82</v>
      </c>
    </row>
    <row r="13" spans="1:9" ht="22.5" customHeight="1">
      <c r="A13" s="196" t="s">
        <v>101</v>
      </c>
      <c r="B13" s="196"/>
      <c r="C13" s="196"/>
      <c r="D13" s="196"/>
      <c r="E13" s="196"/>
      <c r="F13" s="196"/>
      <c r="G13" s="196"/>
      <c r="H13" s="196"/>
      <c r="I13" s="196"/>
    </row>
    <row r="14" spans="1:9" ht="12.75">
      <c r="A14" s="196"/>
      <c r="B14" s="196"/>
      <c r="C14" s="196"/>
      <c r="D14" s="196"/>
      <c r="E14" s="196"/>
      <c r="F14" s="196"/>
      <c r="G14" s="196"/>
      <c r="H14" s="196"/>
      <c r="I14" s="196"/>
    </row>
  </sheetData>
  <sheetProtection selectLockedCells="1" selectUnlockedCells="1"/>
  <mergeCells count="4">
    <mergeCell ref="A1:I1"/>
    <mergeCell ref="A11:B11"/>
    <mergeCell ref="C11:D11"/>
    <mergeCell ref="A13:I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J26"/>
  <sheetViews>
    <sheetView workbookViewId="0" topLeftCell="A10">
      <selection activeCell="J6" sqref="J6"/>
    </sheetView>
  </sheetViews>
  <sheetFormatPr defaultColWidth="12.57421875" defaultRowHeight="12.75"/>
  <cols>
    <col min="1" max="1" width="5.00390625" style="0" customWidth="1"/>
    <col min="2" max="2" width="53.57421875" style="0" customWidth="1"/>
    <col min="3" max="3" width="4.7109375" style="0" customWidth="1"/>
    <col min="4" max="4" width="7.140625" style="0" customWidth="1"/>
    <col min="5" max="5" width="10.00390625" style="0" customWidth="1"/>
    <col min="6" max="6" width="12.28125" style="0" customWidth="1"/>
    <col min="7" max="7" width="5.28125" style="0" customWidth="1"/>
    <col min="8" max="8" width="11.140625" style="0" customWidth="1"/>
    <col min="9" max="9" width="11.57421875" style="0" customWidth="1"/>
    <col min="10" max="10" width="11.140625" style="0" customWidth="1"/>
    <col min="11" max="16384" width="11.57421875" style="0" customWidth="1"/>
  </cols>
  <sheetData>
    <row r="1" spans="1:9" ht="12.75" customHeight="1">
      <c r="A1" s="172" t="s">
        <v>221</v>
      </c>
      <c r="B1" s="172"/>
      <c r="C1" s="172"/>
      <c r="D1" s="172"/>
      <c r="E1" s="172"/>
      <c r="F1" s="172"/>
      <c r="G1" s="172"/>
      <c r="H1" s="172"/>
      <c r="I1" s="172"/>
    </row>
    <row r="2" spans="1:9" ht="12.75">
      <c r="A2" s="172" t="s">
        <v>159</v>
      </c>
      <c r="B2" s="172" t="s">
        <v>2</v>
      </c>
      <c r="C2" s="174" t="s">
        <v>109</v>
      </c>
      <c r="D2" s="172" t="s">
        <v>4</v>
      </c>
      <c r="E2" s="175" t="s">
        <v>5</v>
      </c>
      <c r="F2" s="176" t="s">
        <v>6</v>
      </c>
      <c r="G2" s="177" t="s">
        <v>7</v>
      </c>
      <c r="H2" s="178" t="s">
        <v>8</v>
      </c>
      <c r="I2" s="178" t="s">
        <v>110</v>
      </c>
    </row>
    <row r="3" spans="1:9" s="197" customFormat="1" ht="12.75">
      <c r="A3"/>
      <c r="B3"/>
      <c r="C3"/>
      <c r="D3"/>
      <c r="E3"/>
      <c r="F3"/>
      <c r="G3"/>
      <c r="H3"/>
      <c r="I3"/>
    </row>
    <row r="4" spans="1:10" ht="12.75">
      <c r="A4" s="93">
        <v>1</v>
      </c>
      <c r="B4" s="36" t="s">
        <v>222</v>
      </c>
      <c r="C4" s="37" t="s">
        <v>11</v>
      </c>
      <c r="D4" s="38">
        <v>5</v>
      </c>
      <c r="E4" s="181"/>
      <c r="F4" s="182"/>
      <c r="G4" s="40"/>
      <c r="H4" s="182"/>
      <c r="I4" s="183"/>
      <c r="J4" t="s">
        <v>82</v>
      </c>
    </row>
    <row r="5" spans="1:9" ht="12.75">
      <c r="A5" s="93">
        <v>2</v>
      </c>
      <c r="B5" s="36" t="s">
        <v>223</v>
      </c>
      <c r="C5" s="37" t="s">
        <v>11</v>
      </c>
      <c r="D5" s="38">
        <v>25</v>
      </c>
      <c r="E5" s="181"/>
      <c r="F5" s="182"/>
      <c r="G5" s="40"/>
      <c r="H5" s="182"/>
      <c r="I5" s="183"/>
    </row>
    <row r="6" spans="1:9" ht="12.75">
      <c r="A6" s="93">
        <v>3</v>
      </c>
      <c r="B6" s="198" t="s">
        <v>224</v>
      </c>
      <c r="C6" s="37" t="s">
        <v>11</v>
      </c>
      <c r="D6" s="38">
        <v>165</v>
      </c>
      <c r="E6" s="181"/>
      <c r="F6" s="182"/>
      <c r="G6" s="40"/>
      <c r="H6" s="182"/>
      <c r="I6" s="183"/>
    </row>
    <row r="7" spans="1:9" ht="12.75">
      <c r="A7" s="93">
        <v>4</v>
      </c>
      <c r="B7" s="198" t="s">
        <v>225</v>
      </c>
      <c r="C7" s="37" t="s">
        <v>11</v>
      </c>
      <c r="D7" s="38">
        <v>1500</v>
      </c>
      <c r="E7" s="181"/>
      <c r="F7" s="182"/>
      <c r="G7" s="40"/>
      <c r="H7" s="182"/>
      <c r="I7" s="183"/>
    </row>
    <row r="8" spans="1:9" ht="12.75">
      <c r="A8" s="93">
        <v>5</v>
      </c>
      <c r="B8" s="36" t="s">
        <v>226</v>
      </c>
      <c r="C8" s="37" t="s">
        <v>11</v>
      </c>
      <c r="D8" s="38">
        <v>175</v>
      </c>
      <c r="E8" s="181"/>
      <c r="F8" s="182"/>
      <c r="G8" s="40"/>
      <c r="H8" s="182"/>
      <c r="I8" s="183"/>
    </row>
    <row r="9" spans="1:9" ht="12.75">
      <c r="A9" s="93">
        <v>6</v>
      </c>
      <c r="B9" s="36" t="s">
        <v>227</v>
      </c>
      <c r="C9" s="37" t="s">
        <v>11</v>
      </c>
      <c r="D9" s="38">
        <v>10</v>
      </c>
      <c r="E9" s="181"/>
      <c r="F9" s="182"/>
      <c r="G9" s="40"/>
      <c r="H9" s="182"/>
      <c r="I9" s="183"/>
    </row>
    <row r="10" spans="1:9" ht="12.75">
      <c r="A10" s="93">
        <v>7</v>
      </c>
      <c r="B10" s="36" t="s">
        <v>228</v>
      </c>
      <c r="C10" s="37" t="s">
        <v>11</v>
      </c>
      <c r="D10" s="38">
        <v>10</v>
      </c>
      <c r="E10" s="181"/>
      <c r="F10" s="182"/>
      <c r="G10" s="40"/>
      <c r="H10" s="182"/>
      <c r="I10" s="199"/>
    </row>
    <row r="11" spans="1:9" ht="12.75">
      <c r="A11" s="93">
        <v>8</v>
      </c>
      <c r="B11" s="29" t="s">
        <v>229</v>
      </c>
      <c r="C11" s="37" t="s">
        <v>11</v>
      </c>
      <c r="D11" s="186">
        <v>4</v>
      </c>
      <c r="E11" s="187"/>
      <c r="F11" s="182"/>
      <c r="G11" s="40"/>
      <c r="H11" s="182"/>
      <c r="I11" s="93"/>
    </row>
    <row r="12" spans="1:9" ht="12.75">
      <c r="A12" s="93">
        <v>9</v>
      </c>
      <c r="B12" s="29" t="s">
        <v>230</v>
      </c>
      <c r="C12" s="37" t="s">
        <v>11</v>
      </c>
      <c r="D12" s="186">
        <v>10</v>
      </c>
      <c r="E12" s="187"/>
      <c r="F12" s="182"/>
      <c r="G12" s="40"/>
      <c r="H12" s="182"/>
      <c r="I12" s="93"/>
    </row>
    <row r="13" spans="1:9" ht="12.75">
      <c r="A13" s="93">
        <v>10</v>
      </c>
      <c r="B13" s="29" t="s">
        <v>231</v>
      </c>
      <c r="C13" s="37" t="s">
        <v>11</v>
      </c>
      <c r="D13" s="186">
        <v>1</v>
      </c>
      <c r="E13" s="187"/>
      <c r="F13" s="182"/>
      <c r="G13" s="40"/>
      <c r="H13" s="182"/>
      <c r="I13" s="41"/>
    </row>
    <row r="14" spans="1:9" ht="12.75">
      <c r="A14" s="93">
        <v>11</v>
      </c>
      <c r="B14" s="29" t="s">
        <v>232</v>
      </c>
      <c r="C14" s="37" t="s">
        <v>11</v>
      </c>
      <c r="D14" s="186">
        <v>1</v>
      </c>
      <c r="E14" s="187"/>
      <c r="F14" s="182"/>
      <c r="G14" s="40"/>
      <c r="H14" s="182"/>
      <c r="I14" s="41"/>
    </row>
    <row r="15" spans="1:9" ht="12.75">
      <c r="A15" s="93">
        <v>12</v>
      </c>
      <c r="B15" s="29" t="s">
        <v>233</v>
      </c>
      <c r="C15" s="37" t="s">
        <v>21</v>
      </c>
      <c r="D15" s="186">
        <v>1</v>
      </c>
      <c r="E15" s="187"/>
      <c r="F15" s="182"/>
      <c r="G15" s="40"/>
      <c r="H15" s="182"/>
      <c r="I15" s="41"/>
    </row>
    <row r="16" spans="1:9" ht="12.75">
      <c r="A16" s="93">
        <v>13</v>
      </c>
      <c r="B16" s="29" t="s">
        <v>234</v>
      </c>
      <c r="C16" s="37" t="s">
        <v>11</v>
      </c>
      <c r="D16" s="186">
        <v>5</v>
      </c>
      <c r="E16" s="187"/>
      <c r="F16" s="182"/>
      <c r="G16" s="40"/>
      <c r="H16" s="182"/>
      <c r="I16" s="41"/>
    </row>
    <row r="17" spans="1:9" ht="12.75">
      <c r="A17" s="93">
        <v>14</v>
      </c>
      <c r="B17" s="29" t="s">
        <v>235</v>
      </c>
      <c r="C17" s="37" t="s">
        <v>11</v>
      </c>
      <c r="D17" s="186">
        <v>5</v>
      </c>
      <c r="E17" s="187"/>
      <c r="F17" s="182"/>
      <c r="G17" s="40"/>
      <c r="H17" s="182"/>
      <c r="I17" s="41"/>
    </row>
    <row r="18" spans="1:9" ht="12.75">
      <c r="A18" s="93">
        <v>15</v>
      </c>
      <c r="B18" s="29" t="s">
        <v>236</v>
      </c>
      <c r="C18" s="37" t="s">
        <v>11</v>
      </c>
      <c r="D18" s="186">
        <v>20</v>
      </c>
      <c r="E18" s="187"/>
      <c r="F18" s="182"/>
      <c r="G18" s="40"/>
      <c r="H18" s="182"/>
      <c r="I18" s="41"/>
    </row>
    <row r="19" spans="1:9" ht="12.75">
      <c r="A19" s="189" t="s">
        <v>99</v>
      </c>
      <c r="B19" s="189"/>
      <c r="C19" s="70" t="s">
        <v>100</v>
      </c>
      <c r="D19" s="70"/>
      <c r="E19" s="190"/>
      <c r="F19" s="191"/>
      <c r="G19" s="192"/>
      <c r="H19" s="193"/>
      <c r="I19" s="194"/>
    </row>
    <row r="20" spans="1:9" ht="12.75">
      <c r="A20" s="72"/>
      <c r="B20" s="71"/>
      <c r="C20" s="167"/>
      <c r="D20" s="168"/>
      <c r="E20" s="169"/>
      <c r="F20" s="168" t="s">
        <v>82</v>
      </c>
      <c r="G20" s="170"/>
      <c r="H20" s="195" t="s">
        <v>82</v>
      </c>
      <c r="I20" s="171"/>
    </row>
    <row r="21" spans="1:9" ht="12.75" customHeight="1">
      <c r="A21" s="196" t="s">
        <v>101</v>
      </c>
      <c r="B21" s="196"/>
      <c r="C21" s="196"/>
      <c r="D21" s="196"/>
      <c r="E21" s="196"/>
      <c r="F21" s="196"/>
      <c r="G21" s="196"/>
      <c r="H21" s="196"/>
      <c r="I21" s="196"/>
    </row>
    <row r="22" spans="1:9" ht="35.25" customHeight="1">
      <c r="A22" s="196"/>
      <c r="B22" s="196"/>
      <c r="C22" s="196"/>
      <c r="D22" s="196"/>
      <c r="E22" s="196"/>
      <c r="F22" s="196"/>
      <c r="G22" s="196"/>
      <c r="H22" s="196"/>
      <c r="I22" s="196"/>
    </row>
    <row r="23" spans="1:9" ht="12.75">
      <c r="A23" s="72"/>
      <c r="B23" s="71"/>
      <c r="C23" s="167"/>
      <c r="D23" s="168"/>
      <c r="E23" s="169"/>
      <c r="F23" s="168"/>
      <c r="G23" s="170"/>
      <c r="H23" s="168"/>
      <c r="I23" s="171"/>
    </row>
    <row r="24" spans="1:9" ht="12.75">
      <c r="A24" s="72"/>
      <c r="B24" s="71"/>
      <c r="C24" s="167"/>
      <c r="D24" s="168"/>
      <c r="E24" s="169"/>
      <c r="F24" s="168"/>
      <c r="G24" s="170"/>
      <c r="H24" s="168"/>
      <c r="I24" s="171"/>
    </row>
    <row r="25" spans="1:9" ht="12.75">
      <c r="A25" s="72"/>
      <c r="B25" s="71"/>
      <c r="C25" s="167"/>
      <c r="D25" s="168"/>
      <c r="E25" s="169"/>
      <c r="F25" s="168"/>
      <c r="G25" s="170"/>
      <c r="H25" s="168"/>
      <c r="I25" s="171"/>
    </row>
    <row r="26" spans="1:9" ht="12.75">
      <c r="A26" s="72"/>
      <c r="B26" s="71"/>
      <c r="C26" s="167"/>
      <c r="D26" s="168"/>
      <c r="E26" s="169"/>
      <c r="F26" s="168"/>
      <c r="G26" s="170"/>
      <c r="H26" s="168" t="s">
        <v>82</v>
      </c>
      <c r="I26" s="171"/>
    </row>
  </sheetData>
  <sheetProtection selectLockedCells="1" selectUnlockedCells="1"/>
  <mergeCells count="4">
    <mergeCell ref="A1:I1"/>
    <mergeCell ref="A19:B19"/>
    <mergeCell ref="C19:D19"/>
    <mergeCell ref="A21:I2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dimension ref="A1:I9"/>
  <sheetViews>
    <sheetView workbookViewId="0" topLeftCell="A4">
      <selection activeCell="K4" sqref="K4"/>
    </sheetView>
  </sheetViews>
  <sheetFormatPr defaultColWidth="12.57421875" defaultRowHeight="12.75"/>
  <cols>
    <col min="1" max="1" width="3.8515625" style="0" customWidth="1"/>
    <col min="2" max="2" width="57.28125" style="0" customWidth="1"/>
    <col min="3" max="3" width="4.7109375" style="0" customWidth="1"/>
    <col min="4" max="4" width="6.57421875" style="0" customWidth="1"/>
    <col min="5" max="5" width="7.421875" style="0" customWidth="1"/>
    <col min="6" max="6" width="10.8515625" style="0" customWidth="1"/>
    <col min="7" max="7" width="5.57421875" style="0" customWidth="1"/>
    <col min="8" max="8" width="11.57421875" style="0" customWidth="1"/>
    <col min="9" max="16384" width="11.57421875" style="0" customWidth="1"/>
  </cols>
  <sheetData>
    <row r="1" spans="1:9" ht="12.75" customHeight="1">
      <c r="A1" s="172" t="s">
        <v>237</v>
      </c>
      <c r="B1" s="172"/>
      <c r="C1" s="172"/>
      <c r="D1" s="172"/>
      <c r="E1" s="172"/>
      <c r="F1" s="172"/>
      <c r="G1" s="172"/>
      <c r="H1" s="172"/>
      <c r="I1" s="172"/>
    </row>
    <row r="2" spans="1:9" ht="12.75">
      <c r="A2" s="172" t="s">
        <v>159</v>
      </c>
      <c r="B2" s="172" t="s">
        <v>2</v>
      </c>
      <c r="C2" s="174" t="s">
        <v>109</v>
      </c>
      <c r="D2" s="172" t="s">
        <v>4</v>
      </c>
      <c r="E2" s="175" t="s">
        <v>5</v>
      </c>
      <c r="F2" s="176" t="s">
        <v>6</v>
      </c>
      <c r="G2" s="177" t="s">
        <v>7</v>
      </c>
      <c r="H2" s="178" t="s">
        <v>8</v>
      </c>
      <c r="I2" s="178" t="s">
        <v>110</v>
      </c>
    </row>
    <row r="3" spans="1:9" ht="12.75">
      <c r="A3" s="93">
        <v>1</v>
      </c>
      <c r="B3" s="36" t="s">
        <v>238</v>
      </c>
      <c r="C3" s="37" t="s">
        <v>11</v>
      </c>
      <c r="D3" s="38">
        <v>17400</v>
      </c>
      <c r="E3" s="181"/>
      <c r="F3" s="182"/>
      <c r="G3" s="40"/>
      <c r="H3" s="182"/>
      <c r="I3" s="41"/>
    </row>
    <row r="4" spans="1:9" ht="12.75">
      <c r="A4" s="93">
        <v>2</v>
      </c>
      <c r="B4" s="36" t="s">
        <v>239</v>
      </c>
      <c r="C4" s="37" t="s">
        <v>11</v>
      </c>
      <c r="D4" s="38">
        <v>6000</v>
      </c>
      <c r="E4" s="181"/>
      <c r="F4" s="182"/>
      <c r="G4" s="40"/>
      <c r="H4" s="182"/>
      <c r="I4" s="41"/>
    </row>
    <row r="5" spans="1:9" ht="12.75">
      <c r="A5" s="189" t="s">
        <v>99</v>
      </c>
      <c r="B5" s="189"/>
      <c r="C5" s="70" t="s">
        <v>100</v>
      </c>
      <c r="D5" s="70"/>
      <c r="E5" s="190" t="s">
        <v>240</v>
      </c>
      <c r="F5" s="190"/>
      <c r="G5" s="192"/>
      <c r="H5" s="193">
        <f>SUM(H3:H4)</f>
        <v>0</v>
      </c>
      <c r="I5" s="194"/>
    </row>
    <row r="6" spans="1:9" ht="12.75">
      <c r="A6" s="72"/>
      <c r="B6" s="71"/>
      <c r="C6" s="167"/>
      <c r="D6" s="168"/>
      <c r="E6" s="169"/>
      <c r="F6" s="168" t="s">
        <v>82</v>
      </c>
      <c r="G6" s="170"/>
      <c r="H6" s="195" t="s">
        <v>82</v>
      </c>
      <c r="I6" s="171"/>
    </row>
    <row r="7" spans="1:9" ht="12.75" customHeight="1">
      <c r="A7" s="196" t="s">
        <v>101</v>
      </c>
      <c r="B7" s="196"/>
      <c r="C7" s="196"/>
      <c r="D7" s="196"/>
      <c r="E7" s="196"/>
      <c r="F7" s="196"/>
      <c r="G7" s="196"/>
      <c r="H7" s="196"/>
      <c r="I7" s="196"/>
    </row>
    <row r="8" spans="1:9" ht="27" customHeight="1">
      <c r="A8" s="196"/>
      <c r="B8" s="196"/>
      <c r="C8" s="196"/>
      <c r="D8" s="196"/>
      <c r="E8" s="196"/>
      <c r="F8" s="196"/>
      <c r="G8" s="196"/>
      <c r="H8" s="196"/>
      <c r="I8" s="196"/>
    </row>
    <row r="9" spans="1:9" ht="12.75">
      <c r="A9" s="72"/>
      <c r="B9" s="71"/>
      <c r="C9" s="167"/>
      <c r="D9" s="168"/>
      <c r="E9" s="169"/>
      <c r="F9" s="168"/>
      <c r="G9" s="170"/>
      <c r="H9" s="168"/>
      <c r="I9" s="171"/>
    </row>
  </sheetData>
  <sheetProtection selectLockedCells="1" selectUnlockedCells="1"/>
  <mergeCells count="5">
    <mergeCell ref="A1:I1"/>
    <mergeCell ref="A5:B5"/>
    <mergeCell ref="C5:D5"/>
    <mergeCell ref="E5:F5"/>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I23"/>
  <sheetViews>
    <sheetView workbookViewId="0" topLeftCell="A10">
      <selection activeCell="J19" sqref="J19"/>
    </sheetView>
  </sheetViews>
  <sheetFormatPr defaultColWidth="12.57421875" defaultRowHeight="12.75"/>
  <cols>
    <col min="1" max="1" width="4.57421875" style="0" customWidth="1"/>
    <col min="2" max="2" width="59.28125" style="0" customWidth="1"/>
    <col min="3" max="3" width="5.421875" style="0" customWidth="1"/>
    <col min="4" max="4" width="7.57421875" style="0" customWidth="1"/>
    <col min="5" max="6" width="9.28125" style="0" customWidth="1"/>
    <col min="7" max="7" width="7.8515625" style="0" customWidth="1"/>
    <col min="8" max="8" width="10.421875" style="0" customWidth="1"/>
    <col min="9" max="9" width="7.140625" style="0" customWidth="1"/>
    <col min="10" max="16384" width="11.57421875" style="0" customWidth="1"/>
  </cols>
  <sheetData>
    <row r="1" spans="1:9" ht="12.75" customHeight="1">
      <c r="A1" s="53" t="s">
        <v>241</v>
      </c>
      <c r="B1" s="53"/>
      <c r="C1" s="53"/>
      <c r="D1" s="53"/>
      <c r="E1" s="53"/>
      <c r="F1" s="53"/>
      <c r="G1" s="53"/>
      <c r="H1" s="53"/>
      <c r="I1" s="53"/>
    </row>
    <row r="2" spans="1:9" ht="12.75">
      <c r="A2" s="146" t="s">
        <v>159</v>
      </c>
      <c r="B2" s="146" t="s">
        <v>194</v>
      </c>
      <c r="C2" s="146" t="s">
        <v>109</v>
      </c>
      <c r="D2" s="146" t="s">
        <v>196</v>
      </c>
      <c r="E2" s="147" t="s">
        <v>149</v>
      </c>
      <c r="F2" s="200" t="s">
        <v>6</v>
      </c>
      <c r="G2" s="200" t="s">
        <v>7</v>
      </c>
      <c r="H2" s="201" t="s">
        <v>8</v>
      </c>
      <c r="I2" s="5" t="s">
        <v>110</v>
      </c>
    </row>
    <row r="3" spans="1:9" ht="72" customHeight="1">
      <c r="A3" s="20">
        <v>1</v>
      </c>
      <c r="B3" s="202" t="s">
        <v>242</v>
      </c>
      <c r="C3" s="203" t="s">
        <v>46</v>
      </c>
      <c r="D3" s="203">
        <v>10</v>
      </c>
      <c r="E3" s="204"/>
      <c r="F3" s="204"/>
      <c r="G3" s="205"/>
      <c r="H3" s="204"/>
      <c r="I3" s="24"/>
    </row>
    <row r="4" spans="1:9" ht="30" customHeight="1">
      <c r="A4" s="20">
        <v>2</v>
      </c>
      <c r="B4" s="206" t="s">
        <v>243</v>
      </c>
      <c r="C4" s="207" t="s">
        <v>46</v>
      </c>
      <c r="D4" s="207">
        <v>25</v>
      </c>
      <c r="E4" s="204"/>
      <c r="F4" s="204"/>
      <c r="G4" s="205"/>
      <c r="H4" s="204"/>
      <c r="I4" s="24"/>
    </row>
    <row r="5" spans="1:9" ht="25.5" customHeight="1">
      <c r="A5" s="20">
        <v>3</v>
      </c>
      <c r="B5" s="206" t="s">
        <v>244</v>
      </c>
      <c r="C5" s="207" t="s">
        <v>46</v>
      </c>
      <c r="D5" s="207">
        <v>30</v>
      </c>
      <c r="E5" s="204"/>
      <c r="F5" s="204"/>
      <c r="G5" s="205"/>
      <c r="H5" s="204"/>
      <c r="I5" s="24"/>
    </row>
    <row r="6" spans="1:9" ht="12.75">
      <c r="A6" s="20">
        <v>4</v>
      </c>
      <c r="B6" s="206" t="s">
        <v>245</v>
      </c>
      <c r="C6" s="207" t="s">
        <v>46</v>
      </c>
      <c r="D6" s="207">
        <v>8</v>
      </c>
      <c r="E6" s="204"/>
      <c r="F6" s="204"/>
      <c r="G6" s="205"/>
      <c r="H6" s="204"/>
      <c r="I6" s="24"/>
    </row>
    <row r="7" spans="1:9" ht="12.75">
      <c r="A7" s="20">
        <v>5</v>
      </c>
      <c r="B7" s="206" t="s">
        <v>246</v>
      </c>
      <c r="C7" s="207" t="s">
        <v>46</v>
      </c>
      <c r="D7" s="207">
        <v>1</v>
      </c>
      <c r="E7" s="204"/>
      <c r="F7" s="204"/>
      <c r="G7" s="205"/>
      <c r="H7" s="204"/>
      <c r="I7" s="24"/>
    </row>
    <row r="8" spans="1:9" ht="12.75">
      <c r="A8" s="20">
        <v>6</v>
      </c>
      <c r="B8" s="202" t="s">
        <v>247</v>
      </c>
      <c r="C8" s="207" t="s">
        <v>46</v>
      </c>
      <c r="D8" s="207">
        <v>50</v>
      </c>
      <c r="E8" s="204"/>
      <c r="F8" s="204"/>
      <c r="G8" s="205"/>
      <c r="H8" s="204"/>
      <c r="I8" s="24"/>
    </row>
    <row r="9" spans="1:9" ht="12.75">
      <c r="A9" s="20">
        <v>7</v>
      </c>
      <c r="B9" s="202" t="s">
        <v>248</v>
      </c>
      <c r="C9" s="207" t="s">
        <v>46</v>
      </c>
      <c r="D9" s="207">
        <v>25</v>
      </c>
      <c r="E9" s="204"/>
      <c r="F9" s="204"/>
      <c r="G9" s="205"/>
      <c r="H9" s="204"/>
      <c r="I9" s="24"/>
    </row>
    <row r="10" spans="1:9" ht="12.75">
      <c r="A10" s="20">
        <v>8</v>
      </c>
      <c r="B10" s="202" t="s">
        <v>249</v>
      </c>
      <c r="C10" s="207" t="s">
        <v>46</v>
      </c>
      <c r="D10" s="207">
        <v>1200</v>
      </c>
      <c r="E10" s="204"/>
      <c r="F10" s="204"/>
      <c r="G10" s="205"/>
      <c r="H10" s="204"/>
      <c r="I10" s="24"/>
    </row>
    <row r="11" spans="1:9" ht="12.75">
      <c r="A11" s="20">
        <v>9</v>
      </c>
      <c r="B11" s="202" t="s">
        <v>250</v>
      </c>
      <c r="C11" s="207" t="s">
        <v>46</v>
      </c>
      <c r="D11" s="207">
        <v>3</v>
      </c>
      <c r="E11" s="204"/>
      <c r="F11" s="204"/>
      <c r="G11" s="205"/>
      <c r="H11" s="204"/>
      <c r="I11" s="24"/>
    </row>
    <row r="12" spans="1:9" ht="12.75">
      <c r="A12" s="20">
        <v>10</v>
      </c>
      <c r="B12" s="202" t="s">
        <v>251</v>
      </c>
      <c r="C12" s="207" t="s">
        <v>46</v>
      </c>
      <c r="D12" s="207">
        <v>1</v>
      </c>
      <c r="E12" s="204"/>
      <c r="F12" s="204"/>
      <c r="G12" s="205"/>
      <c r="H12" s="204"/>
      <c r="I12" s="24"/>
    </row>
    <row r="13" spans="1:9" ht="12.75">
      <c r="A13" s="20">
        <v>11</v>
      </c>
      <c r="B13" s="208" t="s">
        <v>252</v>
      </c>
      <c r="C13" s="209" t="s">
        <v>46</v>
      </c>
      <c r="D13" s="209">
        <v>5</v>
      </c>
      <c r="E13" s="210"/>
      <c r="F13" s="204"/>
      <c r="G13" s="205"/>
      <c r="H13" s="204"/>
      <c r="I13" s="24"/>
    </row>
    <row r="14" spans="1:9" ht="12.75">
      <c r="A14" s="20">
        <v>12</v>
      </c>
      <c r="B14" s="202" t="s">
        <v>253</v>
      </c>
      <c r="C14" s="207" t="s">
        <v>46</v>
      </c>
      <c r="D14" s="207">
        <v>1</v>
      </c>
      <c r="E14" s="204"/>
      <c r="F14" s="204"/>
      <c r="G14" s="205"/>
      <c r="H14" s="204"/>
      <c r="I14" s="24"/>
    </row>
    <row r="15" spans="1:9" ht="12.75">
      <c r="A15" s="20">
        <v>13</v>
      </c>
      <c r="B15" s="208" t="s">
        <v>254</v>
      </c>
      <c r="C15" s="209" t="s">
        <v>46</v>
      </c>
      <c r="D15" s="209">
        <v>2</v>
      </c>
      <c r="E15" s="210"/>
      <c r="F15" s="204"/>
      <c r="G15" s="205"/>
      <c r="H15" s="204"/>
      <c r="I15" s="24"/>
    </row>
    <row r="16" spans="1:9" ht="12.75">
      <c r="A16" s="20">
        <v>14</v>
      </c>
      <c r="B16" s="211" t="s">
        <v>255</v>
      </c>
      <c r="C16" s="207" t="s">
        <v>46</v>
      </c>
      <c r="D16" s="207">
        <v>2</v>
      </c>
      <c r="E16" s="204"/>
      <c r="F16" s="204"/>
      <c r="G16" s="205"/>
      <c r="H16" s="204"/>
      <c r="I16" s="24"/>
    </row>
    <row r="17" spans="1:9" ht="12.75">
      <c r="A17" s="20">
        <v>15</v>
      </c>
      <c r="B17" s="208" t="s">
        <v>256</v>
      </c>
      <c r="C17" s="209" t="s">
        <v>46</v>
      </c>
      <c r="D17" s="209">
        <v>1</v>
      </c>
      <c r="E17" s="210"/>
      <c r="F17" s="204"/>
      <c r="G17" s="205"/>
      <c r="H17" s="204"/>
      <c r="I17" s="24"/>
    </row>
    <row r="18" spans="1:9" ht="12.75">
      <c r="A18" s="20">
        <v>16</v>
      </c>
      <c r="B18" s="202" t="s">
        <v>257</v>
      </c>
      <c r="C18" s="207" t="s">
        <v>21</v>
      </c>
      <c r="D18" s="207">
        <v>1</v>
      </c>
      <c r="E18" s="204"/>
      <c r="F18" s="204"/>
      <c r="G18" s="205"/>
      <c r="H18" s="204"/>
      <c r="I18" s="24"/>
    </row>
    <row r="19" spans="1:9" ht="36.75" customHeight="1">
      <c r="A19" s="144" t="s">
        <v>99</v>
      </c>
      <c r="B19" s="144"/>
      <c r="C19" s="35" t="s">
        <v>100</v>
      </c>
      <c r="D19" s="35"/>
      <c r="E19" s="35"/>
      <c r="F19" s="153"/>
      <c r="G19" s="35"/>
      <c r="H19" s="58"/>
      <c r="I19" s="35"/>
    </row>
    <row r="20" spans="7:8" ht="12.75">
      <c r="G20" t="s">
        <v>82</v>
      </c>
      <c r="H20" s="212"/>
    </row>
    <row r="21" spans="1:9" ht="39" customHeight="1">
      <c r="A21" s="44" t="s">
        <v>101</v>
      </c>
      <c r="B21" s="44"/>
      <c r="C21" s="44"/>
      <c r="D21" s="44"/>
      <c r="E21" s="44"/>
      <c r="F21" s="44"/>
      <c r="G21" s="44"/>
      <c r="H21" s="44"/>
      <c r="I21" s="44"/>
    </row>
    <row r="22" spans="1:9" ht="12.75">
      <c r="A22" s="44"/>
      <c r="B22" s="44"/>
      <c r="C22" s="44"/>
      <c r="D22" s="44"/>
      <c r="E22" s="44"/>
      <c r="F22" s="44"/>
      <c r="G22" s="44"/>
      <c r="H22" s="44"/>
      <c r="I22" s="44"/>
    </row>
    <row r="23" spans="1:7" ht="12.75">
      <c r="A23" s="213"/>
      <c r="B23" s="213"/>
      <c r="C23" s="213"/>
      <c r="D23" s="213"/>
      <c r="E23" s="213"/>
      <c r="F23" s="213"/>
      <c r="G23" s="213"/>
    </row>
  </sheetData>
  <sheetProtection selectLockedCells="1" selectUnlockedCells="1"/>
  <mergeCells count="4">
    <mergeCell ref="A1:I1"/>
    <mergeCell ref="A19:B19"/>
    <mergeCell ref="C19:D19"/>
    <mergeCell ref="A21:I2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7"/>
  <sheetViews>
    <sheetView workbookViewId="0" topLeftCell="A1">
      <selection activeCell="G23" sqref="G23"/>
    </sheetView>
  </sheetViews>
  <sheetFormatPr defaultColWidth="12.57421875" defaultRowHeight="12.75"/>
  <cols>
    <col min="1" max="1" width="4.7109375" style="0" customWidth="1"/>
    <col min="2" max="2" width="59.7109375" style="0" customWidth="1"/>
    <col min="3" max="3" width="5.140625" style="0" customWidth="1"/>
    <col min="4" max="4" width="6.57421875" style="0" customWidth="1"/>
    <col min="5" max="5" width="11.00390625" style="0" customWidth="1"/>
    <col min="6" max="6" width="9.28125" style="0" customWidth="1"/>
    <col min="7" max="7" width="6.140625" style="0" customWidth="1"/>
    <col min="8" max="8" width="9.421875" style="0" customWidth="1"/>
    <col min="9" max="9" width="13.28125" style="0" customWidth="1"/>
    <col min="10" max="16384" width="11.57421875" style="0" customWidth="1"/>
  </cols>
  <sheetData>
    <row r="1" spans="1:9" ht="12.75" customHeight="1">
      <c r="A1" s="53" t="s">
        <v>258</v>
      </c>
      <c r="B1" s="53"/>
      <c r="C1" s="53"/>
      <c r="D1" s="53"/>
      <c r="E1" s="53"/>
      <c r="F1" s="53"/>
      <c r="G1" s="53"/>
      <c r="H1" s="53"/>
      <c r="I1" s="53"/>
    </row>
    <row r="2" spans="1:9" ht="12.75">
      <c r="A2" s="214" t="s">
        <v>1</v>
      </c>
      <c r="B2" s="214" t="s">
        <v>2</v>
      </c>
      <c r="C2" s="214" t="s">
        <v>259</v>
      </c>
      <c r="D2" s="214" t="s">
        <v>4</v>
      </c>
      <c r="E2" s="201" t="s">
        <v>260</v>
      </c>
      <c r="F2" s="201" t="s">
        <v>6</v>
      </c>
      <c r="G2" s="201" t="s">
        <v>7</v>
      </c>
      <c r="H2" s="5" t="s">
        <v>8</v>
      </c>
      <c r="I2" s="5" t="s">
        <v>261</v>
      </c>
    </row>
    <row r="3" spans="1:9" ht="15" customHeight="1">
      <c r="A3" s="215">
        <v>1</v>
      </c>
      <c r="B3" s="84" t="s">
        <v>262</v>
      </c>
      <c r="C3" s="11" t="s">
        <v>46</v>
      </c>
      <c r="D3" s="32">
        <v>80</v>
      </c>
      <c r="E3" s="33"/>
      <c r="F3" s="33"/>
      <c r="G3" s="216"/>
      <c r="H3" s="16"/>
      <c r="I3" s="24"/>
    </row>
    <row r="4" spans="1:9" ht="36.75" customHeight="1">
      <c r="A4" s="144" t="s">
        <v>99</v>
      </c>
      <c r="B4" s="144"/>
      <c r="C4" s="35" t="s">
        <v>100</v>
      </c>
      <c r="D4" s="35"/>
      <c r="E4" s="35" t="s">
        <v>188</v>
      </c>
      <c r="F4" s="35"/>
      <c r="G4" s="35"/>
      <c r="H4" s="217">
        <f>SUM(H3:H3)</f>
        <v>0</v>
      </c>
      <c r="I4" s="35"/>
    </row>
    <row r="5" spans="7:8" ht="12.75">
      <c r="G5" t="s">
        <v>82</v>
      </c>
      <c r="H5" s="212" t="s">
        <v>82</v>
      </c>
    </row>
    <row r="6" spans="1:9" ht="12.75" customHeight="1">
      <c r="A6" s="44" t="s">
        <v>101</v>
      </c>
      <c r="B6" s="44"/>
      <c r="C6" s="44"/>
      <c r="D6" s="44"/>
      <c r="E6" s="44"/>
      <c r="F6" s="44"/>
      <c r="G6" s="44"/>
      <c r="H6" s="44"/>
      <c r="I6" s="44"/>
    </row>
    <row r="7" spans="1:9" ht="27" customHeight="1">
      <c r="A7" s="44"/>
      <c r="B7" s="44"/>
      <c r="C7" s="44"/>
      <c r="D7" s="44"/>
      <c r="E7" s="44"/>
      <c r="F7" s="44"/>
      <c r="G7" s="44"/>
      <c r="H7" s="44"/>
      <c r="I7" s="44"/>
    </row>
  </sheetData>
  <sheetProtection selectLockedCells="1" selectUnlockedCells="1"/>
  <mergeCells count="4">
    <mergeCell ref="A1:I1"/>
    <mergeCell ref="A4:B4"/>
    <mergeCell ref="C4:D4"/>
    <mergeCell ref="A6:I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I13"/>
  <sheetViews>
    <sheetView workbookViewId="0" topLeftCell="A4">
      <selection activeCell="H8" sqref="H8"/>
    </sheetView>
  </sheetViews>
  <sheetFormatPr defaultColWidth="12.57421875" defaultRowHeight="12.75"/>
  <cols>
    <col min="1" max="1" width="3.421875" style="0" customWidth="1"/>
    <col min="2" max="2" width="55.7109375" style="0" customWidth="1"/>
    <col min="3" max="3" width="6.28125" style="0" customWidth="1"/>
    <col min="4" max="4" width="9.421875" style="0" customWidth="1"/>
    <col min="5" max="5" width="11.57421875" style="0" customWidth="1"/>
    <col min="6" max="6" width="6.7109375" style="0" customWidth="1"/>
    <col min="7" max="7" width="9.28125" style="0" customWidth="1"/>
    <col min="8" max="8" width="9.8515625" style="0" customWidth="1"/>
    <col min="9" max="16384" width="11.57421875" style="0" customWidth="1"/>
  </cols>
  <sheetData>
    <row r="1" spans="1:9" ht="12.75" customHeight="1">
      <c r="A1" s="53" t="s">
        <v>263</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74">
        <v>1</v>
      </c>
      <c r="B3" s="218" t="s">
        <v>265</v>
      </c>
      <c r="C3" s="74" t="s">
        <v>46</v>
      </c>
      <c r="D3" s="219">
        <v>75</v>
      </c>
      <c r="E3" s="219"/>
      <c r="F3" s="219"/>
      <c r="G3" s="220"/>
      <c r="H3" s="220"/>
      <c r="I3" s="3"/>
    </row>
    <row r="4" spans="1:9" ht="12.75">
      <c r="A4" s="74">
        <v>2</v>
      </c>
      <c r="B4" s="218" t="s">
        <v>266</v>
      </c>
      <c r="C4" s="74" t="s">
        <v>46</v>
      </c>
      <c r="D4" s="219">
        <v>2</v>
      </c>
      <c r="E4" s="219"/>
      <c r="F4" s="219"/>
      <c r="G4" s="220"/>
      <c r="H4" s="220"/>
      <c r="I4" s="3"/>
    </row>
    <row r="5" spans="1:9" ht="12.75">
      <c r="A5" s="74">
        <v>3</v>
      </c>
      <c r="B5" s="218" t="s">
        <v>267</v>
      </c>
      <c r="C5" s="74" t="s">
        <v>46</v>
      </c>
      <c r="D5" s="219">
        <v>10</v>
      </c>
      <c r="E5" s="219"/>
      <c r="F5" s="219"/>
      <c r="G5" s="220"/>
      <c r="H5" s="220"/>
      <c r="I5" s="3"/>
    </row>
    <row r="6" spans="1:9" ht="12.75">
      <c r="A6" s="74">
        <v>4</v>
      </c>
      <c r="B6" s="221" t="s">
        <v>268</v>
      </c>
      <c r="C6" s="222" t="s">
        <v>11</v>
      </c>
      <c r="D6" s="223">
        <v>5</v>
      </c>
      <c r="E6" s="224"/>
      <c r="F6" s="225"/>
      <c r="G6" s="226"/>
      <c r="H6" s="220"/>
      <c r="I6" s="3"/>
    </row>
    <row r="7" spans="1:9" ht="12.75">
      <c r="A7" s="74">
        <v>5</v>
      </c>
      <c r="B7" s="227" t="s">
        <v>269</v>
      </c>
      <c r="C7" s="228" t="s">
        <v>19</v>
      </c>
      <c r="D7" s="229">
        <v>15</v>
      </c>
      <c r="E7" s="229"/>
      <c r="F7" s="229"/>
      <c r="G7" s="230"/>
      <c r="H7" s="220"/>
      <c r="I7" s="35"/>
    </row>
    <row r="8" spans="1:9" ht="12.75">
      <c r="A8" s="74">
        <v>6</v>
      </c>
      <c r="B8" s="227" t="s">
        <v>270</v>
      </c>
      <c r="C8" s="228" t="s">
        <v>46</v>
      </c>
      <c r="D8" s="229">
        <v>5</v>
      </c>
      <c r="E8" s="229"/>
      <c r="F8" s="229"/>
      <c r="G8" s="230"/>
      <c r="H8" s="220"/>
      <c r="I8" s="35"/>
    </row>
    <row r="9" spans="1:9" ht="12.75">
      <c r="A9" s="74">
        <v>7</v>
      </c>
      <c r="B9" s="227" t="s">
        <v>271</v>
      </c>
      <c r="C9" s="228" t="s">
        <v>46</v>
      </c>
      <c r="D9" s="229">
        <v>10</v>
      </c>
      <c r="E9" s="229"/>
      <c r="F9" s="229"/>
      <c r="G9" s="230"/>
      <c r="H9" s="220"/>
      <c r="I9" s="35"/>
    </row>
    <row r="10" spans="1:9" ht="36.75" customHeight="1">
      <c r="A10" s="144" t="s">
        <v>99</v>
      </c>
      <c r="B10" s="144"/>
      <c r="C10" s="35" t="s">
        <v>272</v>
      </c>
      <c r="D10" s="35"/>
      <c r="E10" s="35"/>
      <c r="F10" s="35"/>
      <c r="G10" s="153" t="s">
        <v>82</v>
      </c>
      <c r="H10" s="220" t="s">
        <v>82</v>
      </c>
      <c r="I10" s="35"/>
    </row>
    <row r="11" spans="2:9" ht="12.75">
      <c r="B11" s="44"/>
      <c r="C11" s="44"/>
      <c r="D11" s="44"/>
      <c r="E11" s="44"/>
      <c r="F11" s="44"/>
      <c r="G11" s="44"/>
      <c r="H11" s="44"/>
      <c r="I11" s="44"/>
    </row>
    <row r="12" spans="1:9" ht="12.75" customHeight="1">
      <c r="A12" s="44" t="s">
        <v>101</v>
      </c>
      <c r="B12" s="44"/>
      <c r="C12" s="44"/>
      <c r="D12" s="44"/>
      <c r="E12" s="44"/>
      <c r="F12" s="44"/>
      <c r="G12" s="44"/>
      <c r="H12" s="44"/>
      <c r="I12" s="44"/>
    </row>
    <row r="13" spans="1:9" ht="41.25" customHeight="1">
      <c r="A13" s="44"/>
      <c r="B13" s="44"/>
      <c r="C13" s="44"/>
      <c r="D13" s="44"/>
      <c r="E13" s="44"/>
      <c r="F13" s="44"/>
      <c r="G13" s="44"/>
      <c r="H13" s="44"/>
      <c r="I13" s="44"/>
    </row>
  </sheetData>
  <sheetProtection selectLockedCells="1" selectUnlockedCells="1"/>
  <mergeCells count="4">
    <mergeCell ref="A1:I1"/>
    <mergeCell ref="A10:B10"/>
    <mergeCell ref="C10:D10"/>
    <mergeCell ref="A12:I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I9"/>
  <sheetViews>
    <sheetView workbookViewId="0" topLeftCell="A1">
      <selection activeCell="A8" sqref="A8"/>
    </sheetView>
  </sheetViews>
  <sheetFormatPr defaultColWidth="12.57421875" defaultRowHeight="12.75"/>
  <cols>
    <col min="1" max="1" width="4.00390625" style="0" customWidth="1"/>
    <col min="2" max="2" width="66.00390625" style="0" customWidth="1"/>
    <col min="3" max="3" width="5.421875" style="0" customWidth="1"/>
    <col min="4" max="4" width="5.57421875" style="0" customWidth="1"/>
    <col min="5" max="5" width="8.00390625" style="0" customWidth="1"/>
    <col min="6" max="6" width="9.421875" style="0" customWidth="1"/>
    <col min="7" max="7" width="6.7109375" style="0" customWidth="1"/>
    <col min="8" max="8" width="9.00390625" style="0" customWidth="1"/>
    <col min="9" max="16384" width="11.57421875" style="0" customWidth="1"/>
  </cols>
  <sheetData>
    <row r="1" spans="1:9" ht="12.75" customHeight="1">
      <c r="A1" s="53" t="s">
        <v>273</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74">
        <v>1</v>
      </c>
      <c r="B3" s="21" t="s">
        <v>274</v>
      </c>
      <c r="C3" s="231" t="s">
        <v>46</v>
      </c>
      <c r="D3" s="21">
        <v>1100</v>
      </c>
      <c r="E3" s="232"/>
      <c r="F3" s="233"/>
      <c r="G3" s="21"/>
      <c r="H3" s="234"/>
      <c r="I3" s="21"/>
    </row>
    <row r="4" spans="1:9" ht="12.75">
      <c r="A4" s="74">
        <v>2</v>
      </c>
      <c r="B4" s="235" t="s">
        <v>275</v>
      </c>
      <c r="C4" s="231" t="s">
        <v>46</v>
      </c>
      <c r="D4" s="21">
        <v>50</v>
      </c>
      <c r="E4" s="232"/>
      <c r="F4" s="233"/>
      <c r="G4" s="21"/>
      <c r="H4" s="234"/>
      <c r="I4" s="21"/>
    </row>
    <row r="5" spans="1:9" ht="12.75">
      <c r="A5" s="74">
        <v>3</v>
      </c>
      <c r="B5" s="21" t="s">
        <v>276</v>
      </c>
      <c r="C5" s="231" t="s">
        <v>46</v>
      </c>
      <c r="D5" s="21">
        <v>28</v>
      </c>
      <c r="E5" s="232"/>
      <c r="F5" s="233"/>
      <c r="G5" s="21"/>
      <c r="H5" s="234"/>
      <c r="I5" s="21"/>
    </row>
    <row r="6" spans="1:9" ht="12.75">
      <c r="A6" s="74">
        <v>4</v>
      </c>
      <c r="B6" s="21" t="s">
        <v>277</v>
      </c>
      <c r="C6" s="231" t="s">
        <v>46</v>
      </c>
      <c r="D6" s="21">
        <v>60</v>
      </c>
      <c r="E6" s="232"/>
      <c r="F6" s="233"/>
      <c r="G6" s="21"/>
      <c r="H6" s="234"/>
      <c r="I6" s="21"/>
    </row>
    <row r="7" spans="1:9" ht="12.75" customHeight="1">
      <c r="A7" s="144" t="s">
        <v>99</v>
      </c>
      <c r="B7" s="144"/>
      <c r="C7" s="35" t="s">
        <v>100</v>
      </c>
      <c r="D7" s="35"/>
      <c r="E7" s="35" t="s">
        <v>188</v>
      </c>
      <c r="F7" s="35"/>
      <c r="G7" s="35">
        <f>G3+G4+G5+G6</f>
        <v>0</v>
      </c>
      <c r="H7" s="236">
        <f>SUM(H3:H6)</f>
        <v>0</v>
      </c>
      <c r="I7" s="35"/>
    </row>
    <row r="8" spans="1:9" ht="27" customHeight="1">
      <c r="A8" s="44" t="s">
        <v>101</v>
      </c>
      <c r="B8" s="44"/>
      <c r="C8" s="44"/>
      <c r="D8" s="44"/>
      <c r="E8" s="44"/>
      <c r="F8" s="44"/>
      <c r="G8" s="44"/>
      <c r="H8" s="44"/>
      <c r="I8" s="44"/>
    </row>
    <row r="9" spans="1:9" ht="36.75" customHeight="1">
      <c r="A9" s="44"/>
      <c r="B9" s="44"/>
      <c r="C9" s="44"/>
      <c r="D9" s="44"/>
      <c r="E9" s="44"/>
      <c r="F9" s="44"/>
      <c r="G9" s="44"/>
      <c r="H9" s="44"/>
      <c r="I9" s="44"/>
    </row>
    <row r="11" ht="12.75" customHeight="1"/>
    <row r="12" ht="40.5" customHeight="1"/>
  </sheetData>
  <sheetProtection selectLockedCells="1" selectUnlockedCells="1"/>
  <mergeCells count="4">
    <mergeCell ref="A1:I1"/>
    <mergeCell ref="A7:B7"/>
    <mergeCell ref="C7:D7"/>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dimension ref="A1:I13"/>
  <sheetViews>
    <sheetView workbookViewId="0" topLeftCell="A1">
      <selection activeCell="J9" sqref="J9"/>
    </sheetView>
  </sheetViews>
  <sheetFormatPr defaultColWidth="12.57421875" defaultRowHeight="12.75"/>
  <cols>
    <col min="1" max="1" width="3.421875" style="0" customWidth="1"/>
    <col min="2" max="2" width="44.421875" style="0" customWidth="1"/>
    <col min="3" max="3" width="5.140625" style="0" customWidth="1"/>
    <col min="4" max="4" width="7.140625" style="0" customWidth="1"/>
    <col min="5" max="5" width="9.421875" style="0" customWidth="1"/>
    <col min="6" max="6" width="10.140625" style="0" customWidth="1"/>
    <col min="7" max="7" width="6.57421875" style="0" customWidth="1"/>
    <col min="8" max="8" width="11.00390625" style="0" customWidth="1"/>
    <col min="9" max="9" width="18.28125" style="0" customWidth="1"/>
    <col min="10" max="10" width="4.140625" style="0" customWidth="1"/>
    <col min="11" max="11" width="4.7109375" style="0" customWidth="1"/>
    <col min="12" max="12" width="8.140625" style="0" customWidth="1"/>
    <col min="13" max="13" width="9.00390625" style="0" customWidth="1"/>
    <col min="14" max="14" width="7.28125" style="0" customWidth="1"/>
    <col min="15" max="15" width="8.57421875" style="0" customWidth="1"/>
    <col min="16" max="16" width="16.421875" style="0" customWidth="1"/>
    <col min="17" max="16384" width="11.57421875" style="0" customWidth="1"/>
  </cols>
  <sheetData>
    <row r="1" spans="1:9" ht="12.75" customHeight="1">
      <c r="A1" s="53" t="s">
        <v>278</v>
      </c>
      <c r="B1" s="53"/>
      <c r="C1" s="53"/>
      <c r="D1" s="53"/>
      <c r="E1" s="53"/>
      <c r="F1" s="53"/>
      <c r="G1" s="53"/>
      <c r="H1" s="53"/>
      <c r="I1" s="53"/>
    </row>
    <row r="2" spans="1:9" ht="37.5" customHeight="1">
      <c r="A2" s="214" t="s">
        <v>1</v>
      </c>
      <c r="B2" s="214" t="s">
        <v>2</v>
      </c>
      <c r="C2" s="214" t="s">
        <v>259</v>
      </c>
      <c r="D2" s="214" t="s">
        <v>4</v>
      </c>
      <c r="E2" s="201" t="s">
        <v>260</v>
      </c>
      <c r="F2" s="201" t="s">
        <v>6</v>
      </c>
      <c r="G2" s="201" t="s">
        <v>7</v>
      </c>
      <c r="H2" s="5" t="s">
        <v>8</v>
      </c>
      <c r="I2" s="5" t="s">
        <v>110</v>
      </c>
    </row>
    <row r="3" spans="1:9" ht="132.75" customHeight="1">
      <c r="A3" s="20">
        <v>1</v>
      </c>
      <c r="B3" s="84" t="s">
        <v>279</v>
      </c>
      <c r="C3" s="11" t="s">
        <v>46</v>
      </c>
      <c r="D3" s="32">
        <v>15</v>
      </c>
      <c r="E3" s="33">
        <v>187</v>
      </c>
      <c r="F3" s="237"/>
      <c r="G3" s="216"/>
      <c r="H3" s="16"/>
      <c r="I3" s="24"/>
    </row>
    <row r="4" spans="1:9" ht="15" customHeight="1">
      <c r="A4" s="20">
        <v>2</v>
      </c>
      <c r="B4" s="84" t="s">
        <v>280</v>
      </c>
      <c r="C4" s="11" t="s">
        <v>46</v>
      </c>
      <c r="D4" s="32">
        <v>5</v>
      </c>
      <c r="E4" s="33">
        <v>40</v>
      </c>
      <c r="F4" s="237"/>
      <c r="G4" s="17"/>
      <c r="H4" s="16"/>
      <c r="I4" s="24"/>
    </row>
    <row r="5" spans="1:9" ht="15" customHeight="1">
      <c r="A5" s="20">
        <v>3</v>
      </c>
      <c r="B5" s="84" t="s">
        <v>281</v>
      </c>
      <c r="C5" s="11" t="s">
        <v>46</v>
      </c>
      <c r="D5" s="32">
        <v>4</v>
      </c>
      <c r="E5" s="33">
        <v>41</v>
      </c>
      <c r="F5" s="237"/>
      <c r="G5" s="17"/>
      <c r="H5" s="16"/>
      <c r="I5" s="24"/>
    </row>
    <row r="6" spans="1:9" ht="12.75">
      <c r="A6" s="20">
        <v>4</v>
      </c>
      <c r="B6" s="21" t="s">
        <v>282</v>
      </c>
      <c r="C6" s="11" t="s">
        <v>46</v>
      </c>
      <c r="D6" s="32">
        <v>3</v>
      </c>
      <c r="E6" s="33">
        <v>17</v>
      </c>
      <c r="F6" s="237"/>
      <c r="G6" s="17"/>
      <c r="H6" s="16"/>
      <c r="I6" s="24"/>
    </row>
    <row r="7" spans="1:9" ht="12.75">
      <c r="A7" s="20">
        <v>5</v>
      </c>
      <c r="B7" s="21" t="s">
        <v>283</v>
      </c>
      <c r="C7" s="11" t="s">
        <v>46</v>
      </c>
      <c r="D7" s="32">
        <v>3</v>
      </c>
      <c r="E7" s="33">
        <v>27</v>
      </c>
      <c r="F7" s="237"/>
      <c r="G7" s="216"/>
      <c r="H7" s="16"/>
      <c r="I7" s="24"/>
    </row>
    <row r="8" spans="1:9" ht="48.75" customHeight="1">
      <c r="A8" s="20">
        <v>6</v>
      </c>
      <c r="B8" s="84" t="s">
        <v>284</v>
      </c>
      <c r="C8" s="11" t="s">
        <v>46</v>
      </c>
      <c r="D8" s="32">
        <v>3</v>
      </c>
      <c r="E8" s="33">
        <v>18</v>
      </c>
      <c r="F8" s="237"/>
      <c r="G8" s="17"/>
      <c r="H8" s="16"/>
      <c r="I8" s="24"/>
    </row>
    <row r="9" spans="1:9" ht="84.75" customHeight="1">
      <c r="A9" s="20">
        <v>7</v>
      </c>
      <c r="B9" s="84" t="s">
        <v>285</v>
      </c>
      <c r="C9" s="11" t="s">
        <v>46</v>
      </c>
      <c r="D9" s="32">
        <v>10</v>
      </c>
      <c r="E9" s="33">
        <v>54</v>
      </c>
      <c r="F9" s="237"/>
      <c r="G9" s="17"/>
      <c r="H9" s="16"/>
      <c r="I9" s="24"/>
    </row>
    <row r="10" spans="1:9" ht="12.75" customHeight="1">
      <c r="A10" s="144" t="s">
        <v>99</v>
      </c>
      <c r="B10" s="144"/>
      <c r="C10" s="35" t="s">
        <v>100</v>
      </c>
      <c r="D10" s="35"/>
      <c r="E10" s="35" t="s">
        <v>188</v>
      </c>
      <c r="F10" s="35">
        <f>SUM(F3:F9)</f>
        <v>0</v>
      </c>
      <c r="G10" s="35"/>
      <c r="H10" s="217">
        <f>SUM(H3:H9)</f>
        <v>0</v>
      </c>
      <c r="I10" s="35"/>
    </row>
    <row r="11" spans="7:8" ht="16.5" customHeight="1">
      <c r="G11" t="s">
        <v>82</v>
      </c>
      <c r="H11" s="212" t="s">
        <v>82</v>
      </c>
    </row>
    <row r="12" spans="1:9" ht="27.75" customHeight="1">
      <c r="A12" s="44" t="s">
        <v>101</v>
      </c>
      <c r="B12" s="44"/>
      <c r="C12" s="44"/>
      <c r="D12" s="44"/>
      <c r="E12" s="44"/>
      <c r="F12" s="44"/>
      <c r="G12" s="44"/>
      <c r="H12" s="44"/>
      <c r="I12" s="44"/>
    </row>
    <row r="13" spans="1:9" ht="12.75">
      <c r="A13" s="44"/>
      <c r="B13" s="44"/>
      <c r="C13" s="44"/>
      <c r="D13" s="44"/>
      <c r="E13" s="44"/>
      <c r="F13" s="44"/>
      <c r="G13" s="44"/>
      <c r="H13" s="44"/>
      <c r="I13" s="44"/>
    </row>
  </sheetData>
  <sheetProtection selectLockedCells="1" selectUnlockedCells="1"/>
  <mergeCells count="4">
    <mergeCell ref="A1:I1"/>
    <mergeCell ref="A10:B10"/>
    <mergeCell ref="C10:D10"/>
    <mergeCell ref="A12:I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I8"/>
  <sheetViews>
    <sheetView workbookViewId="0" topLeftCell="A1">
      <selection activeCell="J4" sqref="J4"/>
    </sheetView>
  </sheetViews>
  <sheetFormatPr defaultColWidth="12.57421875" defaultRowHeight="12.75"/>
  <cols>
    <col min="1" max="1" width="4.00390625" style="0" customWidth="1"/>
    <col min="2" max="2" width="56.140625" style="0" customWidth="1"/>
    <col min="3" max="3" width="5.28125" style="0" customWidth="1"/>
    <col min="4" max="4" width="8.00390625" style="0" customWidth="1"/>
    <col min="5" max="5" width="9.00390625" style="0" customWidth="1"/>
    <col min="6" max="6" width="8.7109375" style="0" customWidth="1"/>
    <col min="7" max="7" width="8.00390625" style="0" customWidth="1"/>
    <col min="8" max="8" width="9.8515625" style="0" customWidth="1"/>
    <col min="9" max="9" width="12.421875" style="0" customWidth="1"/>
    <col min="10" max="16384" width="11.57421875" style="0" customWidth="1"/>
  </cols>
  <sheetData>
    <row r="1" spans="1:9" ht="12.75" customHeight="1">
      <c r="A1" s="53" t="s">
        <v>286</v>
      </c>
      <c r="B1" s="53"/>
      <c r="C1" s="53"/>
      <c r="D1" s="53"/>
      <c r="E1" s="53"/>
      <c r="F1" s="53"/>
      <c r="G1" s="53"/>
      <c r="H1" s="53"/>
      <c r="I1" s="53"/>
    </row>
    <row r="2" spans="1:9" ht="12.75">
      <c r="A2" s="214" t="s">
        <v>1</v>
      </c>
      <c r="B2" s="214" t="s">
        <v>2</v>
      </c>
      <c r="C2" s="214" t="s">
        <v>259</v>
      </c>
      <c r="D2" s="214" t="s">
        <v>4</v>
      </c>
      <c r="E2" s="201" t="s">
        <v>260</v>
      </c>
      <c r="F2" s="201" t="s">
        <v>6</v>
      </c>
      <c r="G2" s="201" t="s">
        <v>7</v>
      </c>
      <c r="H2" s="5" t="s">
        <v>8</v>
      </c>
      <c r="I2" s="5" t="s">
        <v>261</v>
      </c>
    </row>
    <row r="3" spans="1:9" ht="187.5" customHeight="1">
      <c r="A3" s="20">
        <v>1</v>
      </c>
      <c r="B3" s="21" t="s">
        <v>287</v>
      </c>
      <c r="C3" s="11" t="s">
        <v>288</v>
      </c>
      <c r="D3" s="76">
        <v>23000</v>
      </c>
      <c r="E3" s="18"/>
      <c r="F3" s="18"/>
      <c r="G3" s="18"/>
      <c r="H3" s="18"/>
      <c r="I3" s="21"/>
    </row>
    <row r="4" spans="1:9" ht="125.25" customHeight="1">
      <c r="A4" s="20">
        <v>2</v>
      </c>
      <c r="B4" s="21" t="s">
        <v>289</v>
      </c>
      <c r="C4" s="11" t="s">
        <v>288</v>
      </c>
      <c r="D4" s="76">
        <v>2700</v>
      </c>
      <c r="E4" s="238"/>
      <c r="F4" s="18"/>
      <c r="G4" s="238"/>
      <c r="H4" s="18"/>
      <c r="I4" s="35"/>
    </row>
    <row r="5" spans="1:9" ht="12.75" customHeight="1">
      <c r="A5" s="144" t="s">
        <v>99</v>
      </c>
      <c r="B5" s="144"/>
      <c r="C5" s="35" t="s">
        <v>100</v>
      </c>
      <c r="D5" s="35"/>
      <c r="E5" s="153" t="s">
        <v>188</v>
      </c>
      <c r="F5" s="153">
        <f>SUM(F3:F4)</f>
        <v>0</v>
      </c>
      <c r="G5" s="153"/>
      <c r="H5" s="154">
        <f>SUM(H3:H4)</f>
        <v>0</v>
      </c>
      <c r="I5" s="35" t="s">
        <v>82</v>
      </c>
    </row>
    <row r="6" spans="7:8" ht="12.75">
      <c r="G6" t="s">
        <v>82</v>
      </c>
      <c r="H6" s="212" t="s">
        <v>82</v>
      </c>
    </row>
    <row r="7" spans="1:9" ht="12.75" customHeight="1">
      <c r="A7" s="44" t="s">
        <v>101</v>
      </c>
      <c r="B7" s="44"/>
      <c r="C7" s="44"/>
      <c r="D7" s="44"/>
      <c r="E7" s="44"/>
      <c r="F7" s="44"/>
      <c r="G7" s="44"/>
      <c r="H7" s="44"/>
      <c r="I7" s="44"/>
    </row>
    <row r="8" spans="1:9" ht="31.5" customHeight="1">
      <c r="A8" s="44"/>
      <c r="B8" s="44"/>
      <c r="C8" s="44"/>
      <c r="D8" s="44"/>
      <c r="E8" s="44"/>
      <c r="F8" s="44"/>
      <c r="G8" s="44"/>
      <c r="H8" s="44"/>
      <c r="I8" s="44"/>
    </row>
  </sheetData>
  <sheetProtection selectLockedCells="1" selectUnlockedCells="1"/>
  <mergeCells count="4">
    <mergeCell ref="A1:I1"/>
    <mergeCell ref="A5:B5"/>
    <mergeCell ref="C5:D5"/>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dimension ref="A1:J49"/>
  <sheetViews>
    <sheetView workbookViewId="0" topLeftCell="A1">
      <selection activeCell="I2" sqref="I2"/>
    </sheetView>
  </sheetViews>
  <sheetFormatPr defaultColWidth="12.57421875" defaultRowHeight="12.75"/>
  <cols>
    <col min="1" max="1" width="4.421875" style="0" customWidth="1"/>
    <col min="2" max="2" width="62.57421875" style="0" customWidth="1"/>
    <col min="3" max="3" width="5.57421875" style="0" customWidth="1"/>
    <col min="4" max="4" width="7.57421875" style="0" customWidth="1"/>
    <col min="5" max="5" width="9.00390625" style="0" customWidth="1"/>
    <col min="6" max="6" width="10.140625" style="0" customWidth="1"/>
    <col min="7" max="7" width="9.00390625" style="0" customWidth="1"/>
    <col min="8" max="8" width="10.140625" style="0" customWidth="1"/>
    <col min="9" max="16384" width="11.57421875" style="0" customWidth="1"/>
  </cols>
  <sheetData>
    <row r="1" spans="1:9" ht="12.75" customHeight="1">
      <c r="A1" s="53" t="s">
        <v>290</v>
      </c>
      <c r="B1" s="53"/>
      <c r="C1" s="53"/>
      <c r="D1" s="53"/>
      <c r="E1" s="53"/>
      <c r="F1" s="53"/>
      <c r="G1" s="53"/>
      <c r="H1" s="53"/>
      <c r="I1" s="53"/>
    </row>
    <row r="2" spans="1:9" ht="45.75" customHeight="1">
      <c r="A2" s="53" t="s">
        <v>1</v>
      </c>
      <c r="B2" s="54" t="s">
        <v>2</v>
      </c>
      <c r="C2" s="53" t="s">
        <v>109</v>
      </c>
      <c r="D2" s="53" t="s">
        <v>4</v>
      </c>
      <c r="E2" s="3" t="s">
        <v>5</v>
      </c>
      <c r="F2" s="55" t="s">
        <v>6</v>
      </c>
      <c r="G2" s="53" t="s">
        <v>170</v>
      </c>
      <c r="H2" s="3" t="s">
        <v>8</v>
      </c>
      <c r="I2" s="10" t="s">
        <v>110</v>
      </c>
    </row>
    <row r="3" spans="1:10" ht="12.75">
      <c r="A3" s="20">
        <v>1</v>
      </c>
      <c r="B3" s="239" t="s">
        <v>291</v>
      </c>
      <c r="C3" s="22" t="s">
        <v>21</v>
      </c>
      <c r="D3" s="240">
        <v>5</v>
      </c>
      <c r="E3" s="240"/>
      <c r="F3" s="16"/>
      <c r="G3" s="16"/>
      <c r="H3" s="16"/>
      <c r="I3" s="5"/>
      <c r="J3" t="s">
        <v>82</v>
      </c>
    </row>
    <row r="4" spans="1:9" ht="12.75">
      <c r="A4" s="20">
        <v>2</v>
      </c>
      <c r="B4" s="239" t="s">
        <v>292</v>
      </c>
      <c r="C4" s="22" t="s">
        <v>21</v>
      </c>
      <c r="D4" s="240">
        <v>120</v>
      </c>
      <c r="E4" s="240"/>
      <c r="F4" s="16"/>
      <c r="G4" s="16"/>
      <c r="H4" s="16"/>
      <c r="I4" s="5"/>
    </row>
    <row r="5" spans="1:9" ht="12.75">
      <c r="A5" s="20">
        <v>3</v>
      </c>
      <c r="B5" s="21" t="s">
        <v>293</v>
      </c>
      <c r="C5" s="22" t="s">
        <v>46</v>
      </c>
      <c r="D5" s="24">
        <v>1</v>
      </c>
      <c r="E5" s="24"/>
      <c r="F5" s="16"/>
      <c r="G5" s="24"/>
      <c r="H5" s="16"/>
      <c r="I5" s="22"/>
    </row>
    <row r="6" spans="1:9" ht="12.75">
      <c r="A6" s="20">
        <v>4</v>
      </c>
      <c r="B6" s="21" t="s">
        <v>294</v>
      </c>
      <c r="C6" s="22" t="s">
        <v>21</v>
      </c>
      <c r="D6" s="24">
        <v>880</v>
      </c>
      <c r="E6" s="24"/>
      <c r="F6" s="16"/>
      <c r="G6" s="24"/>
      <c r="H6" s="16"/>
      <c r="I6" s="22"/>
    </row>
    <row r="7" spans="1:9" ht="12.75">
      <c r="A7" s="20">
        <v>5</v>
      </c>
      <c r="B7" s="21" t="s">
        <v>295</v>
      </c>
      <c r="C7" s="22" t="s">
        <v>46</v>
      </c>
      <c r="D7" s="24">
        <v>350</v>
      </c>
      <c r="E7" s="24"/>
      <c r="F7" s="16"/>
      <c r="G7" s="24"/>
      <c r="H7" s="16"/>
      <c r="I7" s="22"/>
    </row>
    <row r="8" spans="1:9" ht="12.75">
      <c r="A8" s="20">
        <v>6</v>
      </c>
      <c r="B8" s="21" t="s">
        <v>296</v>
      </c>
      <c r="C8" s="22" t="s">
        <v>46</v>
      </c>
      <c r="D8" s="24">
        <v>5</v>
      </c>
      <c r="E8" s="24"/>
      <c r="F8" s="16"/>
      <c r="G8" s="24"/>
      <c r="H8" s="16"/>
      <c r="I8" s="22"/>
    </row>
    <row r="9" spans="1:9" ht="12.75">
      <c r="A9" s="20">
        <v>7</v>
      </c>
      <c r="B9" s="241" t="s">
        <v>297</v>
      </c>
      <c r="C9" s="74" t="s">
        <v>46</v>
      </c>
      <c r="D9" s="74">
        <v>200</v>
      </c>
      <c r="E9" s="242"/>
      <c r="F9" s="243"/>
      <c r="G9" s="242"/>
      <c r="H9" s="243"/>
      <c r="I9" s="244"/>
    </row>
    <row r="10" spans="1:9" ht="18.75" customHeight="1">
      <c r="A10" s="245" t="s">
        <v>99</v>
      </c>
      <c r="B10" s="245"/>
      <c r="C10" s="35" t="s">
        <v>100</v>
      </c>
      <c r="D10" s="35"/>
      <c r="E10" s="35"/>
      <c r="F10" s="33"/>
      <c r="G10" s="35"/>
      <c r="H10" s="58"/>
      <c r="I10" s="35"/>
    </row>
    <row r="11" spans="1:9" ht="18.75" customHeight="1">
      <c r="A11" s="172"/>
      <c r="B11" s="53"/>
      <c r="C11" s="20"/>
      <c r="D11" s="20"/>
      <c r="E11" s="20"/>
      <c r="F11" s="20"/>
      <c r="G11" s="20" t="s">
        <v>82</v>
      </c>
      <c r="H11" s="246" t="s">
        <v>82</v>
      </c>
      <c r="I11" s="20"/>
    </row>
    <row r="12" spans="1:9" ht="12.75" customHeight="1">
      <c r="A12" s="196" t="s">
        <v>101</v>
      </c>
      <c r="B12" s="196"/>
      <c r="C12" s="196"/>
      <c r="D12" s="196"/>
      <c r="E12" s="196"/>
      <c r="F12" s="196"/>
      <c r="G12" s="196"/>
      <c r="H12" s="196"/>
      <c r="I12" s="196"/>
    </row>
    <row r="13" spans="1:9" ht="24" customHeight="1">
      <c r="A13" s="196"/>
      <c r="B13" s="196"/>
      <c r="C13" s="196"/>
      <c r="D13" s="196"/>
      <c r="E13" s="196"/>
      <c r="F13" s="196"/>
      <c r="G13" s="196"/>
      <c r="H13" s="196"/>
      <c r="I13" s="196"/>
    </row>
    <row r="14" ht="12.75">
      <c r="A14" s="71"/>
    </row>
    <row r="15" spans="1:6" ht="12.75">
      <c r="A15" s="71"/>
      <c r="F15" s="46" t="s">
        <v>82</v>
      </c>
    </row>
    <row r="16" ht="12.75">
      <c r="A16" s="71"/>
    </row>
    <row r="17" ht="12.75">
      <c r="A17" s="71"/>
    </row>
    <row r="18" ht="12.75">
      <c r="A18" s="71"/>
    </row>
    <row r="19" ht="12.75">
      <c r="A19" s="71"/>
    </row>
    <row r="20" ht="12.75">
      <c r="A20" s="71"/>
    </row>
    <row r="21" ht="12.75">
      <c r="A21" s="71"/>
    </row>
    <row r="22" ht="12.75">
      <c r="A22" s="71"/>
    </row>
    <row r="23" ht="12.75">
      <c r="A23" s="71"/>
    </row>
    <row r="24" ht="12.75">
      <c r="A24" s="71"/>
    </row>
    <row r="25" ht="12.75">
      <c r="A25" s="71"/>
    </row>
    <row r="26" ht="12.75">
      <c r="A26" s="71"/>
    </row>
    <row r="27" ht="12.75">
      <c r="A27" s="71"/>
    </row>
    <row r="28" ht="12.75">
      <c r="A28" s="71"/>
    </row>
    <row r="29" ht="12.75">
      <c r="A29" s="71"/>
    </row>
    <row r="30" ht="12.75">
      <c r="A30" s="71"/>
    </row>
    <row r="31" ht="12.75">
      <c r="A31" s="71"/>
    </row>
    <row r="32" ht="12.75">
      <c r="A32" s="71"/>
    </row>
    <row r="33" ht="12.75">
      <c r="A33" s="71"/>
    </row>
    <row r="34" ht="12.75">
      <c r="A34" s="71"/>
    </row>
    <row r="35" ht="12.75">
      <c r="A35" s="71"/>
    </row>
    <row r="36" ht="12.75">
      <c r="A36" s="71"/>
    </row>
    <row r="37" ht="12.75">
      <c r="A37" s="71"/>
    </row>
    <row r="38" ht="12.75">
      <c r="A38" s="71"/>
    </row>
    <row r="39" ht="12.75">
      <c r="A39" s="71"/>
    </row>
    <row r="40" ht="12.75">
      <c r="A40" s="71"/>
    </row>
    <row r="41" ht="12.75">
      <c r="A41" s="71"/>
    </row>
    <row r="42" ht="12.75">
      <c r="A42" s="71"/>
    </row>
    <row r="43" ht="12.75">
      <c r="A43" s="71"/>
    </row>
    <row r="44" ht="12.75">
      <c r="A44" s="71"/>
    </row>
    <row r="45" ht="12.75">
      <c r="A45" s="71"/>
    </row>
    <row r="46" ht="12.75">
      <c r="A46" s="71"/>
    </row>
    <row r="47" ht="12.75">
      <c r="A47" s="71"/>
    </row>
    <row r="48" ht="12.75">
      <c r="A48" s="71"/>
    </row>
    <row r="49" ht="12.75">
      <c r="A49" s="71"/>
    </row>
  </sheetData>
  <sheetProtection selectLockedCells="1" selectUnlockedCells="1"/>
  <mergeCells count="4">
    <mergeCell ref="A1:I1"/>
    <mergeCell ref="A10:B10"/>
    <mergeCell ref="C10:D10"/>
    <mergeCell ref="A12:I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9"/>
  <sheetViews>
    <sheetView workbookViewId="0" topLeftCell="A1">
      <selection activeCell="K5" sqref="K5"/>
    </sheetView>
  </sheetViews>
  <sheetFormatPr defaultColWidth="12.57421875" defaultRowHeight="12.75"/>
  <cols>
    <col min="1" max="1" width="3.57421875" style="0" customWidth="1"/>
    <col min="2" max="2" width="60.140625" style="0" customWidth="1"/>
    <col min="3" max="3" width="4.7109375" style="0" customWidth="1"/>
    <col min="4" max="4" width="6.57421875" style="0" customWidth="1"/>
    <col min="5" max="5" width="8.421875" style="0" customWidth="1"/>
    <col min="6" max="6" width="10.28125" style="0" customWidth="1"/>
    <col min="7" max="7" width="6.00390625" style="0" customWidth="1"/>
    <col min="8" max="16384" width="11.57421875" style="0" customWidth="1"/>
  </cols>
  <sheetData>
    <row r="1" spans="1:9" ht="12.75" customHeight="1">
      <c r="A1" s="3" t="s">
        <v>104</v>
      </c>
      <c r="B1" s="3"/>
      <c r="C1" s="3"/>
      <c r="D1" s="3"/>
      <c r="E1" s="3"/>
      <c r="F1" s="3"/>
      <c r="G1" s="3"/>
      <c r="H1" s="3"/>
      <c r="I1" s="3"/>
    </row>
    <row r="2" spans="1:9" ht="12.75">
      <c r="A2" s="3" t="s">
        <v>1</v>
      </c>
      <c r="B2" s="5" t="s">
        <v>2</v>
      </c>
      <c r="C2" s="6" t="s">
        <v>3</v>
      </c>
      <c r="D2" s="7" t="s">
        <v>4</v>
      </c>
      <c r="E2" s="7" t="s">
        <v>5</v>
      </c>
      <c r="F2" s="8" t="s">
        <v>6</v>
      </c>
      <c r="G2" s="8" t="s">
        <v>7</v>
      </c>
      <c r="H2" s="9" t="s">
        <v>8</v>
      </c>
      <c r="I2" s="10" t="s">
        <v>9</v>
      </c>
    </row>
    <row r="3" spans="1:9" ht="12.75">
      <c r="A3" s="20">
        <v>1</v>
      </c>
      <c r="B3" s="21" t="s">
        <v>105</v>
      </c>
      <c r="C3" s="22" t="s">
        <v>11</v>
      </c>
      <c r="D3" s="14">
        <v>3000</v>
      </c>
      <c r="E3" s="23"/>
      <c r="F3" s="16"/>
      <c r="G3" s="23"/>
      <c r="H3" s="18"/>
      <c r="I3" s="24"/>
    </row>
    <row r="4" spans="1:9" ht="12.75">
      <c r="A4" s="20">
        <v>2</v>
      </c>
      <c r="B4" s="21" t="s">
        <v>106</v>
      </c>
      <c r="C4" s="22" t="s">
        <v>11</v>
      </c>
      <c r="D4" s="14">
        <v>54000</v>
      </c>
      <c r="E4" s="23"/>
      <c r="F4" s="16"/>
      <c r="G4" s="23"/>
      <c r="H4" s="18"/>
      <c r="I4" s="24"/>
    </row>
    <row r="5" spans="1:9" ht="12.75">
      <c r="A5" s="20">
        <v>3</v>
      </c>
      <c r="B5" s="49" t="s">
        <v>107</v>
      </c>
      <c r="C5" s="22" t="s">
        <v>11</v>
      </c>
      <c r="D5" s="14">
        <v>100</v>
      </c>
      <c r="E5" s="23"/>
      <c r="F5" s="16"/>
      <c r="G5" s="23"/>
      <c r="H5" s="18"/>
      <c r="I5" s="24"/>
    </row>
    <row r="6" spans="1:9" ht="12.75">
      <c r="A6" s="42" t="s">
        <v>99</v>
      </c>
      <c r="B6" s="42"/>
      <c r="C6" s="35" t="s">
        <v>100</v>
      </c>
      <c r="D6" s="35"/>
      <c r="E6" s="35"/>
      <c r="F6" s="33"/>
      <c r="G6" s="35"/>
      <c r="H6" s="50"/>
      <c r="I6" s="35"/>
    </row>
    <row r="7" spans="1:9" ht="12.75">
      <c r="A7" s="1"/>
      <c r="B7" s="1"/>
      <c r="C7" s="51"/>
      <c r="D7" s="51"/>
      <c r="E7" s="51"/>
      <c r="F7" s="51"/>
      <c r="G7" s="51" t="s">
        <v>82</v>
      </c>
      <c r="H7" s="52" t="s">
        <v>82</v>
      </c>
      <c r="I7" s="51"/>
    </row>
    <row r="8" spans="1:9" ht="12.75" customHeight="1">
      <c r="A8" s="44" t="s">
        <v>101</v>
      </c>
      <c r="B8" s="44"/>
      <c r="C8" s="44"/>
      <c r="D8" s="44"/>
      <c r="E8" s="44"/>
      <c r="F8" s="44"/>
      <c r="G8" s="44"/>
      <c r="H8" s="44"/>
      <c r="I8" s="44"/>
    </row>
    <row r="9" spans="1:9" ht="33.75" customHeight="1">
      <c r="A9" s="44"/>
      <c r="B9" s="44"/>
      <c r="C9" s="44"/>
      <c r="D9" s="44"/>
      <c r="E9" s="44"/>
      <c r="F9" s="44"/>
      <c r="G9" s="44"/>
      <c r="H9" s="44"/>
      <c r="I9" s="44"/>
    </row>
  </sheetData>
  <sheetProtection selectLockedCells="1" selectUnlockedCells="1"/>
  <mergeCells count="4">
    <mergeCell ref="A1:I1"/>
    <mergeCell ref="A6:B6"/>
    <mergeCell ref="C6:D6"/>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I8"/>
  <sheetViews>
    <sheetView workbookViewId="0" topLeftCell="A1">
      <selection activeCell="H2" sqref="H2"/>
    </sheetView>
  </sheetViews>
  <sheetFormatPr defaultColWidth="12.57421875" defaultRowHeight="12.75"/>
  <cols>
    <col min="1" max="1" width="5.7109375" style="0" customWidth="1"/>
    <col min="2" max="2" width="56.140625" style="0" customWidth="1"/>
    <col min="3" max="3" width="5.57421875" style="0" customWidth="1"/>
    <col min="4" max="5" width="7.140625" style="0" customWidth="1"/>
    <col min="6" max="6" width="9.28125" style="0" customWidth="1"/>
    <col min="7" max="7" width="9.421875" style="0" customWidth="1"/>
    <col min="8" max="8" width="10.8515625" style="0" customWidth="1"/>
    <col min="9" max="16384" width="11.57421875" style="0" customWidth="1"/>
  </cols>
  <sheetData>
    <row r="1" spans="1:9" ht="12.75" customHeight="1">
      <c r="A1" s="53" t="s">
        <v>298</v>
      </c>
      <c r="B1" s="53"/>
      <c r="C1" s="53"/>
      <c r="D1" s="53"/>
      <c r="E1" s="53"/>
      <c r="F1" s="53"/>
      <c r="G1" s="53"/>
      <c r="H1" s="53"/>
      <c r="I1" s="53"/>
    </row>
    <row r="2" spans="1:9" ht="12.75">
      <c r="A2" s="53" t="s">
        <v>1</v>
      </c>
      <c r="B2" s="54" t="s">
        <v>2</v>
      </c>
      <c r="C2" s="53" t="s">
        <v>109</v>
      </c>
      <c r="D2" s="53" t="s">
        <v>4</v>
      </c>
      <c r="E2" s="3" t="s">
        <v>5</v>
      </c>
      <c r="F2" s="55" t="s">
        <v>6</v>
      </c>
      <c r="G2" s="53" t="s">
        <v>170</v>
      </c>
      <c r="H2" s="3" t="s">
        <v>8</v>
      </c>
      <c r="I2" s="5" t="s">
        <v>110</v>
      </c>
    </row>
    <row r="3" spans="1:9" ht="12.75">
      <c r="A3" s="20">
        <v>1</v>
      </c>
      <c r="B3" s="56" t="s">
        <v>299</v>
      </c>
      <c r="C3" s="22" t="s">
        <v>46</v>
      </c>
      <c r="D3" s="240">
        <v>1000</v>
      </c>
      <c r="E3" s="240"/>
      <c r="F3" s="16"/>
      <c r="G3" s="16"/>
      <c r="H3" s="16"/>
      <c r="I3" s="22"/>
    </row>
    <row r="4" spans="1:9" ht="12.75">
      <c r="A4" s="20">
        <v>2</v>
      </c>
      <c r="B4" s="56" t="s">
        <v>300</v>
      </c>
      <c r="C4" s="22" t="s">
        <v>46</v>
      </c>
      <c r="D4" s="240">
        <v>50</v>
      </c>
      <c r="E4" s="240"/>
      <c r="F4" s="16"/>
      <c r="G4" s="16"/>
      <c r="H4" s="16"/>
      <c r="I4" s="22"/>
    </row>
    <row r="5" spans="1:9" ht="24.75" customHeight="1">
      <c r="A5" s="144" t="s">
        <v>99</v>
      </c>
      <c r="B5" s="144"/>
      <c r="C5" s="35" t="s">
        <v>100</v>
      </c>
      <c r="D5" s="35"/>
      <c r="E5" s="35"/>
      <c r="F5" s="35"/>
      <c r="G5" s="35"/>
      <c r="H5" s="145"/>
      <c r="I5" s="35"/>
    </row>
    <row r="6" spans="1:9" ht="12.75">
      <c r="A6" s="1"/>
      <c r="B6" s="1"/>
      <c r="C6" s="51"/>
      <c r="D6" s="51"/>
      <c r="E6" s="51"/>
      <c r="F6" s="51" t="s">
        <v>82</v>
      </c>
      <c r="G6" s="51" t="s">
        <v>82</v>
      </c>
      <c r="H6" s="101" t="s">
        <v>82</v>
      </c>
      <c r="I6" s="51"/>
    </row>
    <row r="7" spans="1:9" ht="12.75" customHeight="1">
      <c r="A7" s="44" t="s">
        <v>101</v>
      </c>
      <c r="B7" s="44"/>
      <c r="C7" s="44"/>
      <c r="D7" s="44"/>
      <c r="E7" s="44"/>
      <c r="F7" s="44"/>
      <c r="G7" s="44"/>
      <c r="H7" s="44"/>
      <c r="I7" s="44"/>
    </row>
    <row r="8" spans="1:9" ht="30.75" customHeight="1">
      <c r="A8" s="44"/>
      <c r="B8" s="44"/>
      <c r="C8" s="44"/>
      <c r="D8" s="44"/>
      <c r="E8" s="44"/>
      <c r="F8" s="44"/>
      <c r="G8" s="44"/>
      <c r="H8" s="44"/>
      <c r="I8" s="44"/>
    </row>
  </sheetData>
  <sheetProtection selectLockedCells="1" selectUnlockedCells="1"/>
  <mergeCells count="4">
    <mergeCell ref="A1:I1"/>
    <mergeCell ref="A5:B5"/>
    <mergeCell ref="C5:D5"/>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dimension ref="A1:I9"/>
  <sheetViews>
    <sheetView workbookViewId="0" topLeftCell="A1">
      <selection activeCell="G18" sqref="G18"/>
    </sheetView>
  </sheetViews>
  <sheetFormatPr defaultColWidth="12.57421875" defaultRowHeight="12.75"/>
  <cols>
    <col min="1" max="1" width="5.00390625" style="0" customWidth="1"/>
    <col min="2" max="2" width="52.00390625" style="0" customWidth="1"/>
    <col min="3" max="3" width="4.28125" style="0" customWidth="1"/>
    <col min="4" max="5" width="7.8515625" style="0" customWidth="1"/>
    <col min="6" max="6" width="9.7109375" style="0" customWidth="1"/>
    <col min="7" max="7" width="7.00390625" style="0" customWidth="1"/>
    <col min="8" max="16384" width="11.57421875" style="0" customWidth="1"/>
  </cols>
  <sheetData>
    <row r="1" spans="1:9" ht="12.75" customHeight="1">
      <c r="A1" s="53" t="s">
        <v>301</v>
      </c>
      <c r="B1" s="53"/>
      <c r="C1" s="53"/>
      <c r="D1" s="53"/>
      <c r="E1" s="53"/>
      <c r="F1" s="53"/>
      <c r="G1" s="53"/>
      <c r="H1" s="53"/>
      <c r="I1" s="53"/>
    </row>
    <row r="2" spans="1:9" ht="12.75">
      <c r="A2" s="53" t="s">
        <v>1</v>
      </c>
      <c r="B2" s="54" t="s">
        <v>2</v>
      </c>
      <c r="C2" s="53" t="s">
        <v>109</v>
      </c>
      <c r="D2" s="53" t="s">
        <v>4</v>
      </c>
      <c r="E2" s="3" t="s">
        <v>5</v>
      </c>
      <c r="F2" s="55" t="s">
        <v>6</v>
      </c>
      <c r="G2" s="53" t="s">
        <v>170</v>
      </c>
      <c r="H2" s="53" t="s">
        <v>188</v>
      </c>
      <c r="I2" s="5" t="s">
        <v>110</v>
      </c>
    </row>
    <row r="3" spans="1:9" ht="20.25" customHeight="1">
      <c r="A3" s="35" t="s">
        <v>302</v>
      </c>
      <c r="B3" s="35"/>
      <c r="C3" s="35"/>
      <c r="D3" s="35"/>
      <c r="E3" s="35"/>
      <c r="F3" s="35"/>
      <c r="G3" s="35"/>
      <c r="H3" s="35"/>
      <c r="I3" s="35"/>
    </row>
    <row r="4" spans="1:9" ht="12.75">
      <c r="A4" s="24">
        <v>1</v>
      </c>
      <c r="B4" s="138" t="s">
        <v>303</v>
      </c>
      <c r="C4" s="22" t="s">
        <v>46</v>
      </c>
      <c r="D4" s="240">
        <v>120</v>
      </c>
      <c r="E4" s="240"/>
      <c r="F4" s="16"/>
      <c r="G4" s="16"/>
      <c r="H4" s="16"/>
      <c r="I4" s="5"/>
    </row>
    <row r="5" spans="2:9" ht="12.75">
      <c r="B5" s="144"/>
      <c r="C5" s="35" t="s">
        <v>100</v>
      </c>
      <c r="D5" s="35"/>
      <c r="E5" s="35" t="s">
        <v>188</v>
      </c>
      <c r="F5" s="33">
        <f>SUM(F4:F4)</f>
        <v>0</v>
      </c>
      <c r="G5" s="35"/>
      <c r="H5" s="16">
        <f>SUM(H4:H4)</f>
        <v>0</v>
      </c>
      <c r="I5" s="35"/>
    </row>
    <row r="6" spans="1:9" ht="12.75" customHeight="1">
      <c r="A6" s="1"/>
      <c r="B6" s="144" t="s">
        <v>99</v>
      </c>
      <c r="C6" s="144"/>
      <c r="D6" s="51"/>
      <c r="E6" s="51"/>
      <c r="F6" s="51"/>
      <c r="G6" s="51" t="s">
        <v>82</v>
      </c>
      <c r="H6" s="101" t="s">
        <v>82</v>
      </c>
      <c r="I6" s="51"/>
    </row>
    <row r="8" spans="1:9" ht="12.75" customHeight="1">
      <c r="A8" s="44" t="s">
        <v>101</v>
      </c>
      <c r="B8" s="44"/>
      <c r="C8" s="44"/>
      <c r="D8" s="44"/>
      <c r="E8" s="44"/>
      <c r="F8" s="44"/>
      <c r="G8" s="44"/>
      <c r="H8" s="44"/>
      <c r="I8" s="44"/>
    </row>
    <row r="9" spans="1:9" ht="38.25" customHeight="1">
      <c r="A9" s="44"/>
      <c r="B9" s="44"/>
      <c r="C9" s="44"/>
      <c r="D9" s="44"/>
      <c r="E9" s="44"/>
      <c r="F9" s="44"/>
      <c r="G9" s="44"/>
      <c r="H9" s="44"/>
      <c r="I9" s="44"/>
    </row>
  </sheetData>
  <sheetProtection selectLockedCells="1" selectUnlockedCells="1"/>
  <mergeCells count="5">
    <mergeCell ref="A1:I1"/>
    <mergeCell ref="A3:I3"/>
    <mergeCell ref="C5:D5"/>
    <mergeCell ref="B6:C6"/>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dimension ref="A1:I13"/>
  <sheetViews>
    <sheetView workbookViewId="0" topLeftCell="A1">
      <selection activeCell="I16" sqref="I16"/>
    </sheetView>
  </sheetViews>
  <sheetFormatPr defaultColWidth="12.57421875" defaultRowHeight="12.75"/>
  <cols>
    <col min="1" max="1" width="11.57421875" style="0" customWidth="1"/>
    <col min="2" max="2" width="28.8515625" style="0" customWidth="1"/>
    <col min="3" max="7" width="11.57421875" style="0" customWidth="1"/>
    <col min="8" max="8" width="12.8515625" style="0" customWidth="1"/>
    <col min="9" max="16384" width="11.57421875" style="0" customWidth="1"/>
  </cols>
  <sheetData>
    <row r="1" spans="1:9" ht="24.75" customHeight="1">
      <c r="A1" s="172" t="s">
        <v>304</v>
      </c>
      <c r="B1" s="172"/>
      <c r="C1" s="172"/>
      <c r="D1" s="172"/>
      <c r="E1" s="172"/>
      <c r="F1" s="172"/>
      <c r="G1" s="172"/>
      <c r="H1" s="172"/>
      <c r="I1" s="172"/>
    </row>
    <row r="2" spans="1:9" ht="12.75">
      <c r="A2" s="214" t="s">
        <v>1</v>
      </c>
      <c r="B2" s="214" t="s">
        <v>2</v>
      </c>
      <c r="C2" s="214" t="s">
        <v>259</v>
      </c>
      <c r="D2" s="214" t="s">
        <v>4</v>
      </c>
      <c r="E2" s="201" t="s">
        <v>260</v>
      </c>
      <c r="F2" s="201" t="s">
        <v>6</v>
      </c>
      <c r="G2" s="201" t="s">
        <v>7</v>
      </c>
      <c r="H2" s="5" t="s">
        <v>8</v>
      </c>
      <c r="I2" s="5" t="s">
        <v>110</v>
      </c>
    </row>
    <row r="3" spans="1:9" ht="48.75" customHeight="1">
      <c r="A3" s="93">
        <v>1</v>
      </c>
      <c r="B3" s="84" t="s">
        <v>305</v>
      </c>
      <c r="C3" s="11" t="s">
        <v>46</v>
      </c>
      <c r="D3" s="247">
        <v>216</v>
      </c>
      <c r="E3" s="35"/>
      <c r="F3" s="237"/>
      <c r="G3" s="248"/>
      <c r="H3" s="16"/>
      <c r="I3" s="24"/>
    </row>
    <row r="4" spans="1:9" ht="36.75" customHeight="1">
      <c r="A4" s="93">
        <v>3</v>
      </c>
      <c r="B4" s="84" t="s">
        <v>306</v>
      </c>
      <c r="C4" s="11" t="s">
        <v>46</v>
      </c>
      <c r="D4" s="247">
        <v>200</v>
      </c>
      <c r="E4" s="35"/>
      <c r="F4" s="237"/>
      <c r="G4" s="248"/>
      <c r="H4" s="16"/>
      <c r="I4" s="24"/>
    </row>
    <row r="5" spans="1:8" ht="24.75" customHeight="1">
      <c r="A5" s="144" t="s">
        <v>99</v>
      </c>
      <c r="B5" s="144"/>
      <c r="C5" s="35" t="s">
        <v>100</v>
      </c>
      <c r="D5" s="35"/>
      <c r="E5" s="153" t="s">
        <v>188</v>
      </c>
      <c r="F5" s="153"/>
      <c r="G5" s="153"/>
      <c r="H5" s="154">
        <f>SUM(H3:H4)</f>
        <v>0</v>
      </c>
    </row>
    <row r="6" spans="6:8" ht="12.75">
      <c r="F6" s="212" t="s">
        <v>82</v>
      </c>
      <c r="H6" s="46"/>
    </row>
    <row r="7" spans="1:9" ht="12.75" customHeight="1">
      <c r="A7" s="44" t="s">
        <v>101</v>
      </c>
      <c r="B7" s="44"/>
      <c r="C7" s="44"/>
      <c r="D7" s="44"/>
      <c r="E7" s="44"/>
      <c r="F7" s="44"/>
      <c r="G7" s="44"/>
      <c r="H7" s="44"/>
      <c r="I7" s="44"/>
    </row>
    <row r="8" spans="1:9" ht="25.5" customHeight="1">
      <c r="A8" s="44"/>
      <c r="B8" s="44"/>
      <c r="C8" s="44"/>
      <c r="D8" s="44"/>
      <c r="E8" s="44"/>
      <c r="F8" s="44"/>
      <c r="G8" s="44"/>
      <c r="H8" s="44"/>
      <c r="I8" s="44"/>
    </row>
    <row r="9" ht="12.75">
      <c r="D9" s="249"/>
    </row>
    <row r="10" ht="12.75">
      <c r="D10" s="249"/>
    </row>
    <row r="11" spans="8:9" ht="12.75">
      <c r="H11" s="46" t="s">
        <v>82</v>
      </c>
      <c r="I11" s="46"/>
    </row>
    <row r="12" spans="8:9" ht="12.75">
      <c r="H12" t="s">
        <v>82</v>
      </c>
      <c r="I12" s="46"/>
    </row>
    <row r="13" ht="12.75">
      <c r="I13" s="46" t="s">
        <v>82</v>
      </c>
    </row>
  </sheetData>
  <sheetProtection selectLockedCells="1" selectUnlockedCells="1"/>
  <mergeCells count="4">
    <mergeCell ref="A1:I1"/>
    <mergeCell ref="A5:B5"/>
    <mergeCell ref="C5:D5"/>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I14"/>
  <sheetViews>
    <sheetView workbookViewId="0" topLeftCell="A1">
      <selection activeCell="L11" sqref="L11"/>
    </sheetView>
  </sheetViews>
  <sheetFormatPr defaultColWidth="12.57421875" defaultRowHeight="12.75"/>
  <cols>
    <col min="1" max="1" width="8.57421875" style="0" customWidth="1"/>
    <col min="2" max="2" width="39.8515625" style="0" customWidth="1"/>
    <col min="3" max="3" width="9.421875" style="0" customWidth="1"/>
    <col min="4" max="4" width="8.421875" style="0" customWidth="1"/>
    <col min="5" max="6" width="11.57421875" style="0" customWidth="1"/>
    <col min="7" max="7" width="9.00390625" style="0" customWidth="1"/>
    <col min="8" max="16384" width="11.57421875" style="0" customWidth="1"/>
  </cols>
  <sheetData>
    <row r="1" spans="1:9" ht="12.75" customHeight="1">
      <c r="A1" s="172" t="s">
        <v>307</v>
      </c>
      <c r="B1" s="172"/>
      <c r="C1" s="172"/>
      <c r="D1" s="172"/>
      <c r="E1" s="172"/>
      <c r="F1" s="172"/>
      <c r="G1" s="172"/>
      <c r="H1" s="172"/>
      <c r="I1" s="172"/>
    </row>
    <row r="2" spans="1:9" ht="12.75">
      <c r="A2" s="172" t="s">
        <v>159</v>
      </c>
      <c r="B2" s="172" t="s">
        <v>2</v>
      </c>
      <c r="C2" s="174" t="s">
        <v>109</v>
      </c>
      <c r="D2" s="172" t="s">
        <v>4</v>
      </c>
      <c r="E2" s="250" t="s">
        <v>5</v>
      </c>
      <c r="F2" s="176" t="s">
        <v>308</v>
      </c>
      <c r="G2" s="251" t="s">
        <v>7</v>
      </c>
      <c r="H2" s="178" t="s">
        <v>8</v>
      </c>
      <c r="I2" s="178" t="s">
        <v>110</v>
      </c>
    </row>
    <row r="3" spans="1:9" ht="19.5" customHeight="1">
      <c r="A3" s="93">
        <v>1</v>
      </c>
      <c r="B3" s="252" t="s">
        <v>309</v>
      </c>
      <c r="C3" s="253" t="s">
        <v>46</v>
      </c>
      <c r="D3" s="76">
        <v>200</v>
      </c>
      <c r="E3" s="254"/>
      <c r="F3" s="255"/>
      <c r="G3" s="256"/>
      <c r="H3" s="255"/>
      <c r="I3" s="93"/>
    </row>
    <row r="4" spans="1:9" ht="27" customHeight="1">
      <c r="A4" s="93">
        <v>2</v>
      </c>
      <c r="B4" s="29" t="s">
        <v>310</v>
      </c>
      <c r="C4" s="253" t="s">
        <v>46</v>
      </c>
      <c r="D4" s="76">
        <v>2</v>
      </c>
      <c r="E4" s="62"/>
      <c r="F4" s="255"/>
      <c r="G4" s="256"/>
      <c r="H4" s="255"/>
      <c r="I4" s="93"/>
    </row>
    <row r="5" spans="1:9" ht="27.75" customHeight="1">
      <c r="A5" s="93">
        <v>3</v>
      </c>
      <c r="B5" s="29" t="s">
        <v>311</v>
      </c>
      <c r="C5" s="253" t="s">
        <v>46</v>
      </c>
      <c r="D5" s="76">
        <v>350</v>
      </c>
      <c r="E5" s="62"/>
      <c r="F5" s="255"/>
      <c r="G5" s="256"/>
      <c r="H5" s="255"/>
      <c r="I5" s="93"/>
    </row>
    <row r="6" spans="1:9" ht="25.5" customHeight="1">
      <c r="A6" s="93">
        <v>4</v>
      </c>
      <c r="B6" s="257" t="s">
        <v>312</v>
      </c>
      <c r="C6" s="258" t="s">
        <v>313</v>
      </c>
      <c r="D6" s="259">
        <v>50</v>
      </c>
      <c r="E6" s="260"/>
      <c r="F6" s="255"/>
      <c r="G6" s="256"/>
      <c r="H6" s="255"/>
      <c r="I6" s="93"/>
    </row>
    <row r="7" spans="1:9" ht="24.75" customHeight="1">
      <c r="A7" s="93">
        <v>5</v>
      </c>
      <c r="B7" s="257" t="s">
        <v>314</v>
      </c>
      <c r="C7" s="258" t="s">
        <v>46</v>
      </c>
      <c r="D7" s="261">
        <v>500</v>
      </c>
      <c r="E7" s="262"/>
      <c r="F7" s="255"/>
      <c r="G7" s="256"/>
      <c r="H7" s="255"/>
      <c r="I7" s="93"/>
    </row>
    <row r="8" spans="1:9" ht="27" customHeight="1">
      <c r="A8" s="93">
        <v>6</v>
      </c>
      <c r="B8" s="257" t="s">
        <v>315</v>
      </c>
      <c r="C8" s="258" t="s">
        <v>46</v>
      </c>
      <c r="D8" s="263">
        <v>1000</v>
      </c>
      <c r="E8" s="264"/>
      <c r="F8" s="255"/>
      <c r="G8" s="265"/>
      <c r="H8" s="255"/>
      <c r="I8" s="266"/>
    </row>
    <row r="9" spans="1:9" ht="27" customHeight="1">
      <c r="A9" s="93">
        <v>7</v>
      </c>
      <c r="B9" s="267" t="s">
        <v>316</v>
      </c>
      <c r="C9" s="258" t="s">
        <v>46</v>
      </c>
      <c r="D9" s="263">
        <v>1200</v>
      </c>
      <c r="E9" s="268"/>
      <c r="F9" s="255"/>
      <c r="G9" s="269"/>
      <c r="H9" s="255"/>
      <c r="I9" s="270"/>
    </row>
    <row r="10" spans="1:9" ht="12.75">
      <c r="A10" s="93">
        <v>8</v>
      </c>
      <c r="B10" s="271" t="s">
        <v>317</v>
      </c>
      <c r="C10" s="272" t="s">
        <v>46</v>
      </c>
      <c r="D10" s="35">
        <v>6</v>
      </c>
      <c r="E10" s="273"/>
      <c r="F10" s="255"/>
      <c r="G10" s="274"/>
      <c r="H10" s="255"/>
      <c r="I10" s="275"/>
    </row>
    <row r="11" spans="1:9" ht="12.75">
      <c r="A11" s="93">
        <v>9</v>
      </c>
      <c r="B11" s="257" t="s">
        <v>318</v>
      </c>
      <c r="C11" s="276" t="s">
        <v>46</v>
      </c>
      <c r="D11" s="277">
        <v>3</v>
      </c>
      <c r="E11" s="278"/>
      <c r="F11" s="255"/>
      <c r="G11" s="279"/>
      <c r="H11" s="255"/>
      <c r="I11" s="280"/>
    </row>
    <row r="12" spans="1:9" ht="12.75">
      <c r="A12" s="281" t="s">
        <v>99</v>
      </c>
      <c r="B12" s="281"/>
      <c r="C12" s="282" t="s">
        <v>100</v>
      </c>
      <c r="D12" s="282"/>
      <c r="E12" s="283"/>
      <c r="F12" s="284">
        <f>SUM(F3:F11)</f>
        <v>0</v>
      </c>
      <c r="G12" s="285"/>
      <c r="H12" s="286">
        <f>SUM(H3:H11)</f>
        <v>0</v>
      </c>
      <c r="I12" s="287"/>
    </row>
    <row r="13" spans="1:9" ht="15.75" customHeight="1">
      <c r="A13" s="196" t="s">
        <v>101</v>
      </c>
      <c r="B13" s="196"/>
      <c r="C13" s="196"/>
      <c r="D13" s="196"/>
      <c r="E13" s="196"/>
      <c r="F13" s="196"/>
      <c r="G13" s="196"/>
      <c r="H13" s="196"/>
      <c r="I13" s="196"/>
    </row>
    <row r="14" spans="1:9" ht="21" customHeight="1">
      <c r="A14" s="196"/>
      <c r="B14" s="196"/>
      <c r="C14" s="196"/>
      <c r="D14" s="196"/>
      <c r="E14" s="196"/>
      <c r="F14" s="196"/>
      <c r="G14" s="196"/>
      <c r="H14" s="196"/>
      <c r="I14" s="196"/>
    </row>
  </sheetData>
  <sheetProtection selectLockedCells="1" selectUnlockedCells="1"/>
  <mergeCells count="4">
    <mergeCell ref="A1:I1"/>
    <mergeCell ref="A12:B12"/>
    <mergeCell ref="C12:D12"/>
    <mergeCell ref="A13:I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K29"/>
  <sheetViews>
    <sheetView workbookViewId="0" topLeftCell="A4">
      <selection activeCell="J8" sqref="J8"/>
    </sheetView>
  </sheetViews>
  <sheetFormatPr defaultColWidth="12.57421875" defaultRowHeight="12.75"/>
  <cols>
    <col min="1" max="1" width="5.28125" style="0" customWidth="1"/>
    <col min="2" max="2" width="4.57421875" style="0" customWidth="1"/>
    <col min="3" max="3" width="50.00390625" style="0" customWidth="1"/>
    <col min="4" max="4" width="8.140625" style="0" customWidth="1"/>
    <col min="5" max="6" width="8.00390625" style="0" customWidth="1"/>
    <col min="7" max="7" width="7.7109375" style="0" customWidth="1"/>
    <col min="8" max="8" width="9.00390625" style="0" customWidth="1"/>
    <col min="9" max="9" width="9.7109375" style="0" customWidth="1"/>
    <col min="10" max="10" width="15.57421875" style="0" customWidth="1"/>
    <col min="11" max="16384" width="11.57421875" style="0" customWidth="1"/>
  </cols>
  <sheetData>
    <row r="1" spans="2:10" ht="27" customHeight="1">
      <c r="B1" s="288" t="s">
        <v>319</v>
      </c>
      <c r="C1" s="288"/>
      <c r="D1" s="288"/>
      <c r="E1" s="288"/>
      <c r="F1" s="288"/>
      <c r="G1" s="288"/>
      <c r="H1" s="288"/>
      <c r="I1" s="288"/>
      <c r="J1" s="288"/>
    </row>
    <row r="2" spans="2:10" ht="12.75">
      <c r="B2" s="289" t="s">
        <v>193</v>
      </c>
      <c r="C2" s="290" t="s">
        <v>194</v>
      </c>
      <c r="D2" s="291" t="s">
        <v>320</v>
      </c>
      <c r="E2" s="292" t="s">
        <v>4</v>
      </c>
      <c r="F2" s="201" t="s">
        <v>197</v>
      </c>
      <c r="G2" s="293" t="s">
        <v>198</v>
      </c>
      <c r="H2" s="294" t="s">
        <v>6</v>
      </c>
      <c r="I2" s="201" t="s">
        <v>8</v>
      </c>
      <c r="J2" s="295" t="s">
        <v>321</v>
      </c>
    </row>
    <row r="3" spans="1:11" ht="72.75" customHeight="1">
      <c r="A3" s="296">
        <v>246</v>
      </c>
      <c r="B3" s="297">
        <v>1</v>
      </c>
      <c r="C3" s="298" t="s">
        <v>322</v>
      </c>
      <c r="D3" s="299" t="s">
        <v>46</v>
      </c>
      <c r="E3" s="300">
        <v>2500</v>
      </c>
      <c r="F3" s="301"/>
      <c r="G3" s="302"/>
      <c r="H3" s="303"/>
      <c r="I3" s="304"/>
      <c r="J3" s="275"/>
      <c r="K3" s="305"/>
    </row>
    <row r="4" spans="1:10" ht="72.75" customHeight="1">
      <c r="A4" s="296">
        <v>247</v>
      </c>
      <c r="B4" s="306">
        <v>2</v>
      </c>
      <c r="C4" s="307" t="s">
        <v>323</v>
      </c>
      <c r="D4" s="308" t="s">
        <v>46</v>
      </c>
      <c r="E4" s="300">
        <v>5000</v>
      </c>
      <c r="F4" s="309"/>
      <c r="G4" s="310"/>
      <c r="H4" s="311"/>
      <c r="I4" s="312"/>
      <c r="J4" s="275"/>
    </row>
    <row r="5" spans="1:10" ht="12.75">
      <c r="A5" s="296">
        <v>248</v>
      </c>
      <c r="B5" s="313">
        <v>3</v>
      </c>
      <c r="C5" s="314" t="s">
        <v>324</v>
      </c>
      <c r="D5" s="315" t="s">
        <v>46</v>
      </c>
      <c r="E5" s="316">
        <v>1000</v>
      </c>
      <c r="F5" s="317"/>
      <c r="G5" s="318"/>
      <c r="H5" s="311"/>
      <c r="I5" s="311"/>
      <c r="J5" s="275"/>
    </row>
    <row r="6" spans="1:10" ht="17.25" customHeight="1">
      <c r="A6" s="296">
        <v>249</v>
      </c>
      <c r="B6" s="20">
        <v>4</v>
      </c>
      <c r="C6" s="314" t="s">
        <v>325</v>
      </c>
      <c r="D6" s="299" t="s">
        <v>46</v>
      </c>
      <c r="E6" s="319">
        <v>300</v>
      </c>
      <c r="F6" s="320"/>
      <c r="G6" s="302"/>
      <c r="H6" s="303"/>
      <c r="I6" s="311"/>
      <c r="J6" s="275"/>
    </row>
    <row r="7" spans="1:10" ht="12.75">
      <c r="A7" s="296">
        <v>250</v>
      </c>
      <c r="B7" s="297">
        <v>5</v>
      </c>
      <c r="C7" s="321" t="s">
        <v>326</v>
      </c>
      <c r="D7" s="322" t="s">
        <v>46</v>
      </c>
      <c r="E7" s="300">
        <v>13100</v>
      </c>
      <c r="F7" s="323"/>
      <c r="G7" s="310"/>
      <c r="H7" s="312"/>
      <c r="I7" s="324"/>
      <c r="J7" s="275"/>
    </row>
    <row r="8" spans="1:10" ht="12.75">
      <c r="A8" s="296">
        <v>251</v>
      </c>
      <c r="B8" s="325">
        <v>6</v>
      </c>
      <c r="C8" s="321" t="s">
        <v>327</v>
      </c>
      <c r="D8" s="308" t="s">
        <v>46</v>
      </c>
      <c r="E8" s="326">
        <v>100</v>
      </c>
      <c r="F8" s="327"/>
      <c r="G8" s="310"/>
      <c r="H8" s="328"/>
      <c r="I8" s="329"/>
      <c r="J8" s="275"/>
    </row>
    <row r="9" spans="2:10" ht="24" customHeight="1">
      <c r="B9" s="330" t="s">
        <v>99</v>
      </c>
      <c r="C9" s="330"/>
      <c r="D9" s="331" t="s">
        <v>100</v>
      </c>
      <c r="E9" s="331"/>
      <c r="F9" s="331" t="s">
        <v>188</v>
      </c>
      <c r="G9" s="331"/>
      <c r="H9" s="331">
        <f>SUM(H3:H8)</f>
        <v>0</v>
      </c>
      <c r="I9" s="97">
        <f>SUM(I3:I8)</f>
        <v>0</v>
      </c>
      <c r="J9" s="35"/>
    </row>
    <row r="10" spans="2:10" ht="12.75" customHeight="1">
      <c r="B10" s="44" t="s">
        <v>101</v>
      </c>
      <c r="C10" s="44"/>
      <c r="D10" s="44"/>
      <c r="E10" s="44"/>
      <c r="F10" s="44"/>
      <c r="G10" s="44"/>
      <c r="H10" s="44"/>
      <c r="I10" s="44"/>
      <c r="J10" s="44"/>
    </row>
    <row r="11" spans="2:10" ht="23.25" customHeight="1">
      <c r="B11" s="44"/>
      <c r="C11" s="44"/>
      <c r="D11" s="44"/>
      <c r="E11" s="44"/>
      <c r="F11" s="44"/>
      <c r="G11" s="44"/>
      <c r="H11" s="44"/>
      <c r="I11" s="44"/>
      <c r="J11" s="44"/>
    </row>
    <row r="12" ht="12.75">
      <c r="H12" s="212"/>
    </row>
    <row r="13" ht="12.75">
      <c r="H13" s="212"/>
    </row>
    <row r="14" ht="12.75">
      <c r="H14" s="212"/>
    </row>
    <row r="16" ht="12.75">
      <c r="H16" s="212"/>
    </row>
    <row r="17" ht="12.75">
      <c r="H17" s="212"/>
    </row>
    <row r="18" ht="12.75">
      <c r="H18" s="212"/>
    </row>
    <row r="19" ht="12.75">
      <c r="H19" s="212"/>
    </row>
    <row r="20" ht="12.75">
      <c r="H20" s="212"/>
    </row>
    <row r="21" ht="12.75">
      <c r="H21" s="212"/>
    </row>
    <row r="22" ht="12.75">
      <c r="H22" s="212"/>
    </row>
    <row r="23" ht="12.75">
      <c r="H23" s="212"/>
    </row>
    <row r="24" ht="12.75">
      <c r="H24" s="212"/>
    </row>
    <row r="25" ht="12.75">
      <c r="H25" s="212"/>
    </row>
    <row r="26" ht="12.75">
      <c r="H26" s="212"/>
    </row>
    <row r="27" ht="12.75">
      <c r="H27" s="212"/>
    </row>
    <row r="28" ht="12.75">
      <c r="H28" s="212"/>
    </row>
    <row r="29" ht="12.75">
      <c r="H29" s="212"/>
    </row>
  </sheetData>
  <sheetProtection selectLockedCells="1" selectUnlockedCells="1"/>
  <mergeCells count="4">
    <mergeCell ref="B1:J1"/>
    <mergeCell ref="B9:C9"/>
    <mergeCell ref="D9:E9"/>
    <mergeCell ref="B10:J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J13"/>
  <sheetViews>
    <sheetView workbookViewId="0" topLeftCell="A1">
      <selection activeCell="K10" sqref="K10"/>
    </sheetView>
  </sheetViews>
  <sheetFormatPr defaultColWidth="12.57421875" defaultRowHeight="12.75"/>
  <cols>
    <col min="1" max="1" width="5.00390625" style="0" customWidth="1"/>
    <col min="2" max="2" width="45.421875" style="0" customWidth="1"/>
    <col min="3" max="3" width="6.8515625" style="0" customWidth="1"/>
    <col min="4" max="4" width="7.28125" style="0" customWidth="1"/>
    <col min="5" max="5" width="8.28125" style="0" customWidth="1"/>
    <col min="6" max="6" width="6.00390625" style="0" customWidth="1"/>
    <col min="7" max="7" width="9.57421875" style="0" customWidth="1"/>
    <col min="8" max="8" width="11.00390625" style="0" customWidth="1"/>
    <col min="9" max="9" width="19.00390625" style="0" customWidth="1"/>
    <col min="10" max="16384" width="11.57421875" style="0" customWidth="1"/>
  </cols>
  <sheetData>
    <row r="1" spans="1:10" ht="23.25" customHeight="1">
      <c r="A1" s="53" t="s">
        <v>328</v>
      </c>
      <c r="B1" s="53"/>
      <c r="C1" s="53"/>
      <c r="D1" s="53"/>
      <c r="E1" s="53"/>
      <c r="F1" s="53"/>
      <c r="G1" s="53"/>
      <c r="H1" s="53"/>
      <c r="I1" s="53"/>
      <c r="J1" s="4"/>
    </row>
    <row r="2" spans="1:10" ht="12.75">
      <c r="A2" s="5" t="s">
        <v>193</v>
      </c>
      <c r="B2" s="5" t="s">
        <v>194</v>
      </c>
      <c r="C2" s="5" t="s">
        <v>264</v>
      </c>
      <c r="D2" s="5" t="s">
        <v>4</v>
      </c>
      <c r="E2" s="5" t="s">
        <v>197</v>
      </c>
      <c r="F2" s="5" t="s">
        <v>198</v>
      </c>
      <c r="G2" s="5" t="s">
        <v>6</v>
      </c>
      <c r="H2" s="5" t="s">
        <v>8</v>
      </c>
      <c r="I2" s="3" t="s">
        <v>110</v>
      </c>
      <c r="J2" s="4"/>
    </row>
    <row r="3" spans="1:10" ht="12.75">
      <c r="A3" s="74">
        <v>1</v>
      </c>
      <c r="B3" s="21" t="s">
        <v>329</v>
      </c>
      <c r="C3" s="231" t="s">
        <v>46</v>
      </c>
      <c r="D3" s="21">
        <v>800</v>
      </c>
      <c r="E3" s="232"/>
      <c r="F3" s="233"/>
      <c r="G3" s="21"/>
      <c r="H3" s="234"/>
      <c r="I3" s="21"/>
      <c r="J3" s="4"/>
    </row>
    <row r="4" spans="1:10" ht="12.75">
      <c r="A4" s="74">
        <v>2</v>
      </c>
      <c r="B4" s="21" t="s">
        <v>330</v>
      </c>
      <c r="C4" s="231" t="s">
        <v>46</v>
      </c>
      <c r="D4" s="21">
        <v>1100</v>
      </c>
      <c r="E4" s="232"/>
      <c r="F4" s="233"/>
      <c r="G4" s="21"/>
      <c r="H4" s="234"/>
      <c r="I4" s="21"/>
      <c r="J4" s="4"/>
    </row>
    <row r="5" spans="1:10" ht="12.75">
      <c r="A5" s="74">
        <v>3</v>
      </c>
      <c r="B5" s="21" t="s">
        <v>331</v>
      </c>
      <c r="C5" s="22" t="s">
        <v>21</v>
      </c>
      <c r="D5" s="24">
        <v>340</v>
      </c>
      <c r="E5" s="24"/>
      <c r="F5" s="16"/>
      <c r="G5" s="24"/>
      <c r="H5" s="16"/>
      <c r="I5" s="21"/>
      <c r="J5" s="4"/>
    </row>
    <row r="6" spans="1:10" ht="12.75" customHeight="1">
      <c r="A6" s="144" t="s">
        <v>99</v>
      </c>
      <c r="B6" s="144"/>
      <c r="C6" s="35" t="s">
        <v>100</v>
      </c>
      <c r="D6" s="35"/>
      <c r="E6" s="35" t="s">
        <v>188</v>
      </c>
      <c r="F6" s="35"/>
      <c r="G6" s="35">
        <f>SUM(G3:G5)</f>
        <v>0</v>
      </c>
      <c r="H6" s="236">
        <f>SUM(H3:H5)</f>
        <v>0</v>
      </c>
      <c r="I6" s="35"/>
      <c r="J6" s="4"/>
    </row>
    <row r="7" spans="1:10" ht="12.75" customHeight="1">
      <c r="A7" s="44" t="s">
        <v>101</v>
      </c>
      <c r="B7" s="44"/>
      <c r="C7" s="44"/>
      <c r="D7" s="44"/>
      <c r="E7" s="44"/>
      <c r="F7" s="44"/>
      <c r="G7" s="44"/>
      <c r="H7" s="44"/>
      <c r="I7" s="44"/>
      <c r="J7" s="4"/>
    </row>
    <row r="8" spans="1:10" ht="30" customHeight="1">
      <c r="A8" s="44"/>
      <c r="B8" s="44"/>
      <c r="C8" s="44"/>
      <c r="D8" s="44"/>
      <c r="E8" s="44"/>
      <c r="F8" s="44"/>
      <c r="G8" s="44"/>
      <c r="H8" s="44"/>
      <c r="I8" s="44"/>
      <c r="J8" s="4"/>
    </row>
    <row r="9" spans="9:10" ht="12.75">
      <c r="I9" s="4"/>
      <c r="J9" s="4"/>
    </row>
    <row r="10" spans="1:10" ht="55.5" customHeight="1">
      <c r="A10" s="332" t="s">
        <v>332</v>
      </c>
      <c r="B10" s="332"/>
      <c r="C10" s="332"/>
      <c r="D10" s="332"/>
      <c r="E10" s="332"/>
      <c r="F10" s="332"/>
      <c r="G10" s="332"/>
      <c r="H10" s="332"/>
      <c r="I10" s="332"/>
      <c r="J10" s="4"/>
    </row>
    <row r="11" spans="1:10" ht="31.5" customHeight="1">
      <c r="A11" s="333" t="s">
        <v>333</v>
      </c>
      <c r="B11" s="333"/>
      <c r="C11" s="333"/>
      <c r="D11" s="333"/>
      <c r="E11" s="333"/>
      <c r="F11" s="333"/>
      <c r="G11" s="333"/>
      <c r="H11" s="333"/>
      <c r="I11" s="333"/>
      <c r="J11" s="4"/>
    </row>
    <row r="12" spans="9:10" ht="12.75">
      <c r="I12" s="4"/>
      <c r="J12" s="4"/>
    </row>
    <row r="13" spans="9:10" ht="12.75">
      <c r="I13" s="4"/>
      <c r="J13" s="4"/>
    </row>
  </sheetData>
  <sheetProtection selectLockedCells="1" selectUnlockedCells="1"/>
  <mergeCells count="6">
    <mergeCell ref="A1:I1"/>
    <mergeCell ref="A6:B6"/>
    <mergeCell ref="C6:D6"/>
    <mergeCell ref="A7:I8"/>
    <mergeCell ref="A10:I10"/>
    <mergeCell ref="A11:I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I10"/>
  <sheetViews>
    <sheetView workbookViewId="0" topLeftCell="A1">
      <selection activeCell="H8" sqref="H8"/>
    </sheetView>
  </sheetViews>
  <sheetFormatPr defaultColWidth="9.140625" defaultRowHeight="12.75"/>
  <cols>
    <col min="2" max="2" width="42.8515625" style="0" customWidth="1"/>
    <col min="3" max="3" width="7.00390625" style="0" customWidth="1"/>
    <col min="4" max="4" width="7.421875" style="0" customWidth="1"/>
    <col min="7" max="7" width="6.7109375" style="0" customWidth="1"/>
    <col min="9" max="9" width="19.28125" style="0" customWidth="1"/>
  </cols>
  <sheetData>
    <row r="1" spans="1:9" ht="12.75" customHeight="1">
      <c r="A1" s="334" t="s">
        <v>334</v>
      </c>
      <c r="B1" s="334"/>
      <c r="C1" s="334"/>
      <c r="D1" s="334"/>
      <c r="E1" s="334"/>
      <c r="F1" s="334"/>
      <c r="G1" s="334"/>
      <c r="H1" s="334"/>
      <c r="I1" s="334"/>
    </row>
    <row r="2" spans="1:9" ht="46.5" customHeight="1">
      <c r="A2" s="334" t="s">
        <v>1</v>
      </c>
      <c r="B2" s="335" t="s">
        <v>2</v>
      </c>
      <c r="C2" s="336" t="s">
        <v>335</v>
      </c>
      <c r="D2" s="337" t="s">
        <v>4</v>
      </c>
      <c r="E2" s="337" t="s">
        <v>5</v>
      </c>
      <c r="F2" s="338" t="s">
        <v>6</v>
      </c>
      <c r="G2" s="338" t="s">
        <v>7</v>
      </c>
      <c r="H2" s="339" t="s">
        <v>8</v>
      </c>
      <c r="I2" s="335" t="s">
        <v>110</v>
      </c>
    </row>
    <row r="3" spans="1:9" ht="26.25" customHeight="1">
      <c r="A3" s="340">
        <v>1</v>
      </c>
      <c r="B3" s="31" t="s">
        <v>336</v>
      </c>
      <c r="C3" s="341" t="s">
        <v>46</v>
      </c>
      <c r="D3" s="27">
        <v>2200</v>
      </c>
      <c r="E3" s="15"/>
      <c r="F3" s="15"/>
      <c r="G3" s="342"/>
      <c r="H3" s="232"/>
      <c r="I3" s="335"/>
    </row>
    <row r="4" spans="1:9" ht="25.5" customHeight="1">
      <c r="A4" s="93">
        <v>2</v>
      </c>
      <c r="B4" s="252" t="s">
        <v>337</v>
      </c>
      <c r="C4" s="343" t="s">
        <v>46</v>
      </c>
      <c r="D4" s="344">
        <v>500</v>
      </c>
      <c r="E4" s="254"/>
      <c r="F4" s="15"/>
      <c r="G4" s="310"/>
      <c r="H4" s="232"/>
      <c r="I4" s="345"/>
    </row>
    <row r="5" spans="1:9" ht="29.25" customHeight="1">
      <c r="A5" s="93">
        <v>3</v>
      </c>
      <c r="B5" s="252" t="s">
        <v>338</v>
      </c>
      <c r="C5" s="343" t="s">
        <v>46</v>
      </c>
      <c r="D5" s="344">
        <v>380</v>
      </c>
      <c r="E5" s="254"/>
      <c r="F5" s="15"/>
      <c r="G5" s="310"/>
      <c r="H5" s="232"/>
      <c r="I5" s="345"/>
    </row>
    <row r="6" spans="1:9" ht="27.75" customHeight="1">
      <c r="A6" s="93">
        <v>4</v>
      </c>
      <c r="B6" s="252" t="s">
        <v>339</v>
      </c>
      <c r="C6" s="343" t="s">
        <v>46</v>
      </c>
      <c r="D6" s="344">
        <v>80</v>
      </c>
      <c r="E6" s="254"/>
      <c r="F6" s="15"/>
      <c r="G6" s="310"/>
      <c r="H6" s="232"/>
      <c r="I6" s="345"/>
    </row>
    <row r="7" spans="1:9" ht="38.25" customHeight="1">
      <c r="A7" s="93">
        <v>5</v>
      </c>
      <c r="B7" s="252" t="s">
        <v>340</v>
      </c>
      <c r="C7" s="343" t="s">
        <v>46</v>
      </c>
      <c r="D7" s="344">
        <v>45</v>
      </c>
      <c r="E7" s="254"/>
      <c r="F7" s="15"/>
      <c r="G7" s="310"/>
      <c r="H7" s="232"/>
      <c r="I7" s="345"/>
    </row>
    <row r="8" spans="1:9" ht="27" customHeight="1">
      <c r="A8" s="93">
        <v>6</v>
      </c>
      <c r="B8" s="252" t="s">
        <v>341</v>
      </c>
      <c r="C8" s="343" t="s">
        <v>46</v>
      </c>
      <c r="D8" s="344">
        <v>35</v>
      </c>
      <c r="E8" s="254"/>
      <c r="F8" s="15"/>
      <c r="G8" s="310"/>
      <c r="H8" s="232"/>
      <c r="I8" s="345"/>
    </row>
    <row r="9" spans="1:9" ht="12.75">
      <c r="A9" s="42" t="s">
        <v>99</v>
      </c>
      <c r="B9" s="42"/>
      <c r="C9" s="42"/>
      <c r="D9" s="35" t="s">
        <v>342</v>
      </c>
      <c r="E9" s="35"/>
      <c r="F9" s="346">
        <f>SUM(F3:F8)</f>
        <v>0</v>
      </c>
      <c r="G9" s="35"/>
      <c r="H9" s="346">
        <f>SUM(H3:H8)</f>
        <v>0</v>
      </c>
      <c r="I9" s="35"/>
    </row>
    <row r="10" spans="1:9" ht="39.75" customHeight="1">
      <c r="A10" s="44" t="s">
        <v>101</v>
      </c>
      <c r="B10" s="44"/>
      <c r="C10" s="44"/>
      <c r="D10" s="44"/>
      <c r="E10" s="44"/>
      <c r="F10" s="44"/>
      <c r="G10" s="44"/>
      <c r="H10" s="44"/>
      <c r="I10" s="44"/>
    </row>
  </sheetData>
  <sheetProtection selectLockedCells="1" selectUnlockedCells="1"/>
  <mergeCells count="3">
    <mergeCell ref="A1:I1"/>
    <mergeCell ref="A9:C9"/>
    <mergeCell ref="A10:I10"/>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I24"/>
  <sheetViews>
    <sheetView workbookViewId="0" topLeftCell="A1">
      <selection activeCell="I15" sqref="I15"/>
    </sheetView>
  </sheetViews>
  <sheetFormatPr defaultColWidth="12.57421875" defaultRowHeight="12.75"/>
  <cols>
    <col min="1" max="1" width="6.421875" style="0" customWidth="1"/>
    <col min="2" max="2" width="42.57421875" style="0" customWidth="1"/>
    <col min="3" max="3" width="9.00390625" style="0" customWidth="1"/>
    <col min="4" max="4" width="8.7109375" style="0" customWidth="1"/>
    <col min="5" max="5" width="8.421875" style="0" customWidth="1"/>
    <col min="6" max="6" width="11.57421875" style="0" customWidth="1"/>
    <col min="7" max="7" width="9.00390625" style="0" customWidth="1"/>
    <col min="8" max="16384" width="11.57421875" style="0" customWidth="1"/>
  </cols>
  <sheetData>
    <row r="1" spans="1:9" ht="12.75" customHeight="1">
      <c r="A1" s="3" t="s">
        <v>343</v>
      </c>
      <c r="B1" s="3"/>
      <c r="C1" s="3"/>
      <c r="D1" s="3"/>
      <c r="E1" s="3"/>
      <c r="F1" s="3"/>
      <c r="G1" s="3"/>
      <c r="H1" s="3"/>
      <c r="I1" s="3"/>
    </row>
    <row r="2" spans="1:9" ht="12.75">
      <c r="A2" s="3" t="s">
        <v>1</v>
      </c>
      <c r="B2" s="5" t="s">
        <v>2</v>
      </c>
      <c r="C2" s="347" t="s">
        <v>3</v>
      </c>
      <c r="D2" s="348" t="s">
        <v>4</v>
      </c>
      <c r="E2" s="348" t="s">
        <v>5</v>
      </c>
      <c r="F2" s="55" t="s">
        <v>6</v>
      </c>
      <c r="G2" s="55" t="s">
        <v>7</v>
      </c>
      <c r="H2" s="349" t="s">
        <v>8</v>
      </c>
      <c r="I2" s="3" t="s">
        <v>110</v>
      </c>
    </row>
    <row r="3" spans="1:9" ht="24.75" customHeight="1">
      <c r="A3" s="20">
        <v>1</v>
      </c>
      <c r="B3" s="31" t="s">
        <v>344</v>
      </c>
      <c r="C3" s="11" t="s">
        <v>345</v>
      </c>
      <c r="D3" s="35">
        <v>200</v>
      </c>
      <c r="E3" s="350"/>
      <c r="F3" s="346"/>
      <c r="G3" s="34"/>
      <c r="H3" s="35"/>
      <c r="I3" s="35"/>
    </row>
    <row r="4" spans="1:9" ht="24.75" customHeight="1">
      <c r="A4" s="20">
        <v>2</v>
      </c>
      <c r="B4" s="31" t="s">
        <v>346</v>
      </c>
      <c r="C4" s="11" t="s">
        <v>345</v>
      </c>
      <c r="D4" s="35">
        <v>10</v>
      </c>
      <c r="E4" s="350"/>
      <c r="F4" s="346"/>
      <c r="G4" s="34"/>
      <c r="H4" s="35"/>
      <c r="I4" s="35"/>
    </row>
    <row r="5" spans="1:9" ht="24.75" customHeight="1">
      <c r="A5" s="20">
        <v>3</v>
      </c>
      <c r="B5" s="31" t="s">
        <v>347</v>
      </c>
      <c r="C5" s="11" t="s">
        <v>345</v>
      </c>
      <c r="D5" s="351">
        <v>2</v>
      </c>
      <c r="E5" s="350"/>
      <c r="F5" s="346"/>
      <c r="G5" s="34"/>
      <c r="H5" s="346"/>
      <c r="I5" s="35"/>
    </row>
    <row r="6" spans="1:9" ht="15" customHeight="1">
      <c r="A6" s="20">
        <v>4</v>
      </c>
      <c r="B6" s="31" t="s">
        <v>348</v>
      </c>
      <c r="C6" s="11" t="s">
        <v>349</v>
      </c>
      <c r="D6" s="351">
        <v>2</v>
      </c>
      <c r="E6" s="352"/>
      <c r="F6" s="346"/>
      <c r="G6" s="34"/>
      <c r="H6" s="35"/>
      <c r="I6" s="35"/>
    </row>
    <row r="7" spans="1:9" ht="25.5" customHeight="1">
      <c r="A7" s="20">
        <v>5</v>
      </c>
      <c r="B7" s="353" t="s">
        <v>350</v>
      </c>
      <c r="C7" s="354" t="s">
        <v>351</v>
      </c>
      <c r="D7" s="35">
        <v>2</v>
      </c>
      <c r="E7" s="355"/>
      <c r="F7" s="346"/>
      <c r="G7" s="34"/>
      <c r="H7" s="346"/>
      <c r="I7" s="35"/>
    </row>
    <row r="8" spans="1:9" ht="26.25" customHeight="1">
      <c r="A8" s="20">
        <v>6</v>
      </c>
      <c r="B8" s="356" t="s">
        <v>352</v>
      </c>
      <c r="C8" s="357" t="s">
        <v>349</v>
      </c>
      <c r="D8" s="358">
        <v>230</v>
      </c>
      <c r="E8" s="359"/>
      <c r="F8" s="346"/>
      <c r="G8" s="34"/>
      <c r="H8" s="346"/>
      <c r="I8" s="35"/>
    </row>
    <row r="9" spans="1:9" ht="16.5" customHeight="1">
      <c r="A9" s="20">
        <v>7</v>
      </c>
      <c r="B9" s="356" t="s">
        <v>353</v>
      </c>
      <c r="C9" s="357" t="s">
        <v>349</v>
      </c>
      <c r="D9" s="360">
        <v>70</v>
      </c>
      <c r="E9" s="359"/>
      <c r="F9" s="346"/>
      <c r="G9" s="34"/>
      <c r="H9" s="361"/>
      <c r="I9" s="35"/>
    </row>
    <row r="10" spans="1:9" ht="26.25" customHeight="1">
      <c r="A10" s="20">
        <v>8</v>
      </c>
      <c r="B10" s="31" t="s">
        <v>354</v>
      </c>
      <c r="C10" s="11" t="s">
        <v>349</v>
      </c>
      <c r="D10" s="35">
        <v>75</v>
      </c>
      <c r="E10" s="350"/>
      <c r="F10" s="346"/>
      <c r="G10" s="34"/>
      <c r="H10" s="361"/>
      <c r="I10" s="35"/>
    </row>
    <row r="11" spans="1:9" ht="29.25" customHeight="1">
      <c r="A11" s="20">
        <v>9</v>
      </c>
      <c r="B11" s="31" t="s">
        <v>355</v>
      </c>
      <c r="C11" s="11" t="s">
        <v>349</v>
      </c>
      <c r="D11" s="35">
        <v>25</v>
      </c>
      <c r="E11" s="350"/>
      <c r="F11" s="346"/>
      <c r="G11" s="34"/>
      <c r="H11" s="35"/>
      <c r="I11" s="35"/>
    </row>
    <row r="12" spans="1:9" ht="27.75" customHeight="1">
      <c r="A12" s="20">
        <v>10</v>
      </c>
      <c r="B12" s="31" t="s">
        <v>356</v>
      </c>
      <c r="C12" s="11" t="s">
        <v>349</v>
      </c>
      <c r="D12" s="35">
        <v>2</v>
      </c>
      <c r="E12" s="350"/>
      <c r="F12" s="346"/>
      <c r="G12" s="34"/>
      <c r="H12" s="346"/>
      <c r="I12" s="35"/>
    </row>
    <row r="13" spans="1:9" ht="27" customHeight="1">
      <c r="A13" s="20">
        <v>11</v>
      </c>
      <c r="B13" s="31" t="s">
        <v>357</v>
      </c>
      <c r="C13" s="308" t="s">
        <v>349</v>
      </c>
      <c r="D13" s="300">
        <v>30</v>
      </c>
      <c r="E13" s="352"/>
      <c r="F13" s="346"/>
      <c r="G13" s="310"/>
      <c r="H13" s="361"/>
      <c r="I13" s="35"/>
    </row>
    <row r="14" spans="1:9" ht="15" customHeight="1">
      <c r="A14" s="20">
        <v>12</v>
      </c>
      <c r="B14" s="31" t="s">
        <v>358</v>
      </c>
      <c r="C14" s="308" t="s">
        <v>349</v>
      </c>
      <c r="D14" s="300">
        <v>2</v>
      </c>
      <c r="E14" s="352"/>
      <c r="F14" s="346"/>
      <c r="G14" s="310"/>
      <c r="H14" s="35"/>
      <c r="I14" s="35"/>
    </row>
    <row r="15" spans="1:9" ht="24" customHeight="1">
      <c r="A15" s="20">
        <v>13</v>
      </c>
      <c r="B15" s="362" t="s">
        <v>359</v>
      </c>
      <c r="C15" s="308" t="s">
        <v>345</v>
      </c>
      <c r="D15" s="300">
        <v>5</v>
      </c>
      <c r="E15" s="352"/>
      <c r="F15" s="346"/>
      <c r="G15" s="310"/>
      <c r="H15" s="35"/>
      <c r="I15" s="35"/>
    </row>
    <row r="16" spans="1:9" ht="16.5" customHeight="1">
      <c r="A16" s="42" t="s">
        <v>99</v>
      </c>
      <c r="B16" s="42"/>
      <c r="C16" s="42"/>
      <c r="D16" s="35" t="s">
        <v>342</v>
      </c>
      <c r="E16" s="35"/>
      <c r="F16" s="346">
        <f>SUM(F3:F15)</f>
        <v>0</v>
      </c>
      <c r="G16" s="35"/>
      <c r="H16" s="35">
        <f>SUM(H3:H15)</f>
        <v>0</v>
      </c>
      <c r="I16" s="35"/>
    </row>
    <row r="17" spans="1:9" ht="33" customHeight="1">
      <c r="A17" s="44" t="s">
        <v>101</v>
      </c>
      <c r="B17" s="44"/>
      <c r="C17" s="44"/>
      <c r="D17" s="44"/>
      <c r="E17" s="44"/>
      <c r="F17" s="44"/>
      <c r="G17" s="44"/>
      <c r="H17" s="44"/>
      <c r="I17" s="44"/>
    </row>
    <row r="18" spans="1:9" ht="12.75">
      <c r="A18" s="44"/>
      <c r="B18" s="44"/>
      <c r="C18" s="44"/>
      <c r="D18" s="44"/>
      <c r="E18" s="44"/>
      <c r="F18" s="44"/>
      <c r="G18" s="44"/>
      <c r="H18" s="44"/>
      <c r="I18" s="45"/>
    </row>
    <row r="19" ht="18" customHeight="1">
      <c r="I19" s="45"/>
    </row>
    <row r="20" ht="16.5" customHeight="1">
      <c r="I20" s="45"/>
    </row>
    <row r="21" ht="36.75" customHeight="1">
      <c r="I21" s="45"/>
    </row>
    <row r="22" ht="12.75">
      <c r="I22" s="45"/>
    </row>
    <row r="23" ht="12.75" customHeight="1">
      <c r="I23" s="44"/>
    </row>
    <row r="24" ht="24.75" customHeight="1">
      <c r="I24" s="44"/>
    </row>
  </sheetData>
  <sheetProtection selectLockedCells="1" selectUnlockedCells="1"/>
  <mergeCells count="3">
    <mergeCell ref="A1:I1"/>
    <mergeCell ref="A16:C16"/>
    <mergeCell ref="A17:I1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I12"/>
  <sheetViews>
    <sheetView workbookViewId="0" topLeftCell="A1">
      <selection activeCell="H9" sqref="H9"/>
    </sheetView>
  </sheetViews>
  <sheetFormatPr defaultColWidth="12.57421875" defaultRowHeight="12.75"/>
  <cols>
    <col min="1" max="1" width="11.57421875" style="0" customWidth="1"/>
    <col min="2" max="2" width="33.57421875" style="0" customWidth="1"/>
    <col min="3" max="3" width="10.00390625" style="0" customWidth="1"/>
    <col min="4" max="4" width="8.421875" style="0" customWidth="1"/>
    <col min="5" max="5" width="8.57421875" style="0" customWidth="1"/>
    <col min="6" max="16384" width="11.57421875" style="0" customWidth="1"/>
  </cols>
  <sheetData>
    <row r="1" spans="1:9" ht="12.75" customHeight="1">
      <c r="A1" s="334" t="s">
        <v>360</v>
      </c>
      <c r="B1" s="334"/>
      <c r="C1" s="334"/>
      <c r="D1" s="334"/>
      <c r="E1" s="334"/>
      <c r="F1" s="334"/>
      <c r="G1" s="334"/>
      <c r="H1" s="334"/>
      <c r="I1" s="334"/>
    </row>
    <row r="2" spans="1:9" ht="12.75">
      <c r="A2" s="334" t="s">
        <v>1</v>
      </c>
      <c r="B2" s="335" t="s">
        <v>2</v>
      </c>
      <c r="C2" s="336" t="s">
        <v>3</v>
      </c>
      <c r="D2" s="337" t="s">
        <v>4</v>
      </c>
      <c r="E2" s="337" t="s">
        <v>5</v>
      </c>
      <c r="F2" s="338" t="s">
        <v>6</v>
      </c>
      <c r="G2" s="338" t="s">
        <v>7</v>
      </c>
      <c r="H2" s="339" t="s">
        <v>8</v>
      </c>
      <c r="I2" s="335" t="s">
        <v>110</v>
      </c>
    </row>
    <row r="3" spans="1:9" ht="12.75">
      <c r="A3" s="20">
        <v>1</v>
      </c>
      <c r="B3" s="31" t="s">
        <v>361</v>
      </c>
      <c r="C3" s="11" t="s">
        <v>46</v>
      </c>
      <c r="D3" s="35">
        <v>100</v>
      </c>
      <c r="E3" s="363"/>
      <c r="F3" s="346"/>
      <c r="G3" s="310"/>
      <c r="H3" s="35"/>
      <c r="I3" s="35"/>
    </row>
    <row r="4" spans="1:9" ht="12.75">
      <c r="A4" s="20">
        <v>2</v>
      </c>
      <c r="B4" s="31" t="s">
        <v>362</v>
      </c>
      <c r="C4" s="11" t="s">
        <v>46</v>
      </c>
      <c r="D4" s="35">
        <v>20</v>
      </c>
      <c r="E4" s="346"/>
      <c r="F4" s="346"/>
      <c r="G4" s="34"/>
      <c r="H4" s="346"/>
      <c r="I4" s="35"/>
    </row>
    <row r="5" spans="1:9" ht="12.75" customHeight="1">
      <c r="A5" s="20">
        <v>3</v>
      </c>
      <c r="B5" s="31" t="s">
        <v>363</v>
      </c>
      <c r="C5" s="11" t="s">
        <v>46</v>
      </c>
      <c r="D5" s="35">
        <v>4</v>
      </c>
      <c r="E5" s="346"/>
      <c r="F5" s="346"/>
      <c r="G5" s="34"/>
      <c r="H5" s="35"/>
      <c r="I5" s="35"/>
    </row>
    <row r="6" spans="1:9" ht="14.25" customHeight="1">
      <c r="A6" s="20">
        <v>4</v>
      </c>
      <c r="B6" s="31" t="s">
        <v>364</v>
      </c>
      <c r="C6" s="11" t="s">
        <v>46</v>
      </c>
      <c r="D6" s="35">
        <v>50</v>
      </c>
      <c r="E6" s="346"/>
      <c r="F6" s="346"/>
      <c r="G6" s="34"/>
      <c r="H6" s="35"/>
      <c r="I6" s="35"/>
    </row>
    <row r="7" spans="1:9" ht="12.75">
      <c r="A7" s="20">
        <v>5</v>
      </c>
      <c r="B7" s="31" t="s">
        <v>365</v>
      </c>
      <c r="C7" s="11" t="s">
        <v>46</v>
      </c>
      <c r="D7" s="35">
        <v>20</v>
      </c>
      <c r="E7" s="346"/>
      <c r="F7" s="346"/>
      <c r="G7" s="34"/>
      <c r="H7" s="346"/>
      <c r="I7" s="35"/>
    </row>
    <row r="8" spans="1:9" ht="39.75" customHeight="1">
      <c r="A8" s="20">
        <v>6</v>
      </c>
      <c r="B8" s="31" t="s">
        <v>366</v>
      </c>
      <c r="C8" s="11" t="s">
        <v>46</v>
      </c>
      <c r="D8" s="35">
        <v>390</v>
      </c>
      <c r="E8" s="346"/>
      <c r="F8" s="346"/>
      <c r="G8" s="34"/>
      <c r="H8" s="346"/>
      <c r="I8" s="35"/>
    </row>
    <row r="9" spans="1:9" ht="39.75" customHeight="1">
      <c r="A9" s="20">
        <v>7</v>
      </c>
      <c r="B9" s="31" t="s">
        <v>367</v>
      </c>
      <c r="C9" s="11" t="s">
        <v>46</v>
      </c>
      <c r="D9" s="35">
        <v>20</v>
      </c>
      <c r="E9" s="346"/>
      <c r="F9" s="346"/>
      <c r="G9" s="34"/>
      <c r="H9" s="346"/>
      <c r="I9" s="35"/>
    </row>
    <row r="10" spans="1:9" ht="12.75">
      <c r="A10" s="42" t="s">
        <v>99</v>
      </c>
      <c r="B10" s="42"/>
      <c r="C10" s="42"/>
      <c r="D10" s="35" t="s">
        <v>342</v>
      </c>
      <c r="E10" s="35"/>
      <c r="F10" s="346">
        <f>SUM(F3:F9)</f>
        <v>0</v>
      </c>
      <c r="G10" s="35"/>
      <c r="H10" s="35">
        <f>SUM(H3:H9)</f>
        <v>0</v>
      </c>
      <c r="I10" s="35"/>
    </row>
    <row r="11" spans="1:9" ht="12.75" customHeight="1">
      <c r="A11" s="44" t="s">
        <v>101</v>
      </c>
      <c r="B11" s="44"/>
      <c r="C11" s="44"/>
      <c r="D11" s="44"/>
      <c r="E11" s="44"/>
      <c r="F11" s="44"/>
      <c r="G11" s="44"/>
      <c r="H11" s="44"/>
      <c r="I11" s="44"/>
    </row>
    <row r="12" spans="1:9" ht="27" customHeight="1">
      <c r="A12" s="44"/>
      <c r="B12" s="44"/>
      <c r="C12" s="44"/>
      <c r="D12" s="44"/>
      <c r="E12" s="44"/>
      <c r="F12" s="44"/>
      <c r="G12" s="44"/>
      <c r="H12" s="44"/>
      <c r="I12" s="44"/>
    </row>
  </sheetData>
  <sheetProtection selectLockedCells="1" selectUnlockedCells="1"/>
  <mergeCells count="3">
    <mergeCell ref="A1:I1"/>
    <mergeCell ref="A10:C10"/>
    <mergeCell ref="A11:I1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I21"/>
  <sheetViews>
    <sheetView workbookViewId="0" topLeftCell="A4">
      <selection activeCell="I9" sqref="I9"/>
    </sheetView>
  </sheetViews>
  <sheetFormatPr defaultColWidth="12.57421875" defaultRowHeight="12.75"/>
  <cols>
    <col min="1" max="1" width="5.421875" style="0" customWidth="1"/>
    <col min="2" max="2" width="44.421875" style="0" customWidth="1"/>
    <col min="3" max="16384" width="11.57421875" style="0" customWidth="1"/>
  </cols>
  <sheetData>
    <row r="1" spans="1:9" ht="12.75" customHeight="1">
      <c r="A1" s="53" t="s">
        <v>368</v>
      </c>
      <c r="B1" s="53"/>
      <c r="C1" s="53"/>
      <c r="D1" s="53"/>
      <c r="E1" s="53"/>
      <c r="F1" s="53"/>
      <c r="G1" s="53"/>
      <c r="H1" s="53"/>
      <c r="I1" s="53"/>
    </row>
    <row r="2" spans="1:9" ht="12.75">
      <c r="A2" s="289" t="s">
        <v>193</v>
      </c>
      <c r="B2" s="289" t="s">
        <v>194</v>
      </c>
      <c r="C2" s="289" t="s">
        <v>109</v>
      </c>
      <c r="D2" s="289" t="s">
        <v>196</v>
      </c>
      <c r="E2" s="5" t="s">
        <v>149</v>
      </c>
      <c r="F2" s="201" t="s">
        <v>6</v>
      </c>
      <c r="G2" s="214" t="s">
        <v>7</v>
      </c>
      <c r="H2" s="201" t="s">
        <v>8</v>
      </c>
      <c r="I2" s="5" t="s">
        <v>110</v>
      </c>
    </row>
    <row r="3" spans="1:9" ht="12.75">
      <c r="A3" s="20">
        <v>1</v>
      </c>
      <c r="B3" s="364" t="s">
        <v>369</v>
      </c>
      <c r="C3" s="11" t="s">
        <v>46</v>
      </c>
      <c r="D3" s="35">
        <v>10500</v>
      </c>
      <c r="E3" s="346"/>
      <c r="F3" s="346"/>
      <c r="G3" s="365"/>
      <c r="H3" s="33"/>
      <c r="I3" s="35"/>
    </row>
    <row r="4" spans="1:9" ht="12.75">
      <c r="A4" s="20">
        <v>2</v>
      </c>
      <c r="B4" s="364" t="s">
        <v>370</v>
      </c>
      <c r="C4" s="11" t="s">
        <v>46</v>
      </c>
      <c r="D4" s="35">
        <v>60</v>
      </c>
      <c r="E4" s="346"/>
      <c r="F4" s="346"/>
      <c r="G4" s="365"/>
      <c r="H4" s="33"/>
      <c r="I4" s="35"/>
    </row>
    <row r="5" spans="1:9" ht="12.75">
      <c r="A5" s="20">
        <v>3</v>
      </c>
      <c r="B5" s="364" t="s">
        <v>371</v>
      </c>
      <c r="C5" s="11" t="s">
        <v>46</v>
      </c>
      <c r="D5" s="35">
        <v>10400</v>
      </c>
      <c r="E5" s="346"/>
      <c r="F5" s="346"/>
      <c r="G5" s="365"/>
      <c r="H5" s="33"/>
      <c r="I5" s="35"/>
    </row>
    <row r="6" spans="1:9" ht="12.75">
      <c r="A6" s="20">
        <v>4</v>
      </c>
      <c r="B6" s="364" t="s">
        <v>372</v>
      </c>
      <c r="C6" s="11" t="s">
        <v>46</v>
      </c>
      <c r="D6" s="35">
        <v>2500</v>
      </c>
      <c r="E6" s="346"/>
      <c r="F6" s="346"/>
      <c r="G6" s="365"/>
      <c r="H6" s="33"/>
      <c r="I6" s="35"/>
    </row>
    <row r="7" spans="1:9" ht="12.75">
      <c r="A7" s="20">
        <v>5</v>
      </c>
      <c r="B7" s="21" t="s">
        <v>373</v>
      </c>
      <c r="C7" s="11" t="s">
        <v>46</v>
      </c>
      <c r="D7" s="35">
        <v>54</v>
      </c>
      <c r="E7" s="346"/>
      <c r="F7" s="346"/>
      <c r="G7" s="365"/>
      <c r="H7" s="33"/>
      <c r="I7" s="35"/>
    </row>
    <row r="8" spans="1:9" ht="12.75">
      <c r="A8" s="20">
        <v>6</v>
      </c>
      <c r="B8" s="21" t="s">
        <v>374</v>
      </c>
      <c r="C8" s="11" t="s">
        <v>46</v>
      </c>
      <c r="D8" s="35">
        <v>1000</v>
      </c>
      <c r="E8" s="346"/>
      <c r="F8" s="346"/>
      <c r="G8" s="365"/>
      <c r="H8" s="33"/>
      <c r="I8" s="35"/>
    </row>
    <row r="9" spans="1:9" ht="12.75">
      <c r="A9" s="20">
        <v>7</v>
      </c>
      <c r="B9" s="21" t="s">
        <v>375</v>
      </c>
      <c r="C9" s="11" t="s">
        <v>46</v>
      </c>
      <c r="D9" s="300">
        <v>1500</v>
      </c>
      <c r="E9" s="346"/>
      <c r="F9" s="346"/>
      <c r="G9" s="365"/>
      <c r="H9" s="33"/>
      <c r="I9" s="35"/>
    </row>
    <row r="10" spans="1:9" ht="33.75" customHeight="1">
      <c r="A10" s="144" t="s">
        <v>99</v>
      </c>
      <c r="B10" s="144"/>
      <c r="C10" s="35" t="s">
        <v>100</v>
      </c>
      <c r="D10" s="35"/>
      <c r="E10" s="35" t="s">
        <v>188</v>
      </c>
      <c r="F10" s="346">
        <f>+SUM(F3:F9)</f>
        <v>0</v>
      </c>
      <c r="G10" s="35"/>
      <c r="H10" s="236">
        <f>SUM(H3:H9)</f>
        <v>0</v>
      </c>
      <c r="I10" s="35"/>
    </row>
    <row r="11" spans="1:9" ht="12.75" customHeight="1">
      <c r="A11" s="44" t="s">
        <v>101</v>
      </c>
      <c r="B11" s="44"/>
      <c r="C11" s="44"/>
      <c r="D11" s="44"/>
      <c r="E11" s="44"/>
      <c r="F11" s="44"/>
      <c r="G11" s="44"/>
      <c r="H11" s="44"/>
      <c r="I11" s="44"/>
    </row>
    <row r="12" spans="1:9" ht="32.25" customHeight="1">
      <c r="A12" s="44"/>
      <c r="B12" s="44"/>
      <c r="C12" s="44"/>
      <c r="D12" s="44"/>
      <c r="E12" s="44"/>
      <c r="F12" s="44"/>
      <c r="G12" s="44"/>
      <c r="H12" s="44"/>
      <c r="I12" s="44"/>
    </row>
    <row r="15" ht="12.75">
      <c r="H15" s="46"/>
    </row>
    <row r="19" ht="12.75">
      <c r="H19" s="46" t="s">
        <v>82</v>
      </c>
    </row>
    <row r="21" ht="12.75">
      <c r="G21" s="366"/>
    </row>
  </sheetData>
  <sheetProtection selectLockedCells="1" selectUnlockedCells="1"/>
  <mergeCells count="4">
    <mergeCell ref="A1:I1"/>
    <mergeCell ref="A10:B10"/>
    <mergeCell ref="C10:D10"/>
    <mergeCell ref="A11:I1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K58"/>
  <sheetViews>
    <sheetView workbookViewId="0" topLeftCell="A34">
      <selection activeCell="F5" sqref="F5"/>
    </sheetView>
  </sheetViews>
  <sheetFormatPr defaultColWidth="9.140625" defaultRowHeight="12.75"/>
  <cols>
    <col min="1" max="1" width="3.421875" style="1" customWidth="1"/>
    <col min="2" max="2" width="59.00390625" style="1" customWidth="1"/>
    <col min="3" max="3" width="5.140625" style="51" customWidth="1"/>
    <col min="4" max="4" width="7.140625" style="51" customWidth="1"/>
    <col min="5" max="5" width="10.7109375" style="51" customWidth="1"/>
    <col min="6" max="6" width="9.7109375" style="51" customWidth="1"/>
    <col min="7" max="7" width="6.28125" style="51" customWidth="1"/>
    <col min="8" max="8" width="11.57421875" style="51" customWidth="1"/>
    <col min="9" max="9" width="11.421875" style="51" customWidth="1"/>
    <col min="10" max="11" width="9.140625" style="51" customWidth="1"/>
    <col min="12" max="16384" width="9.00390625" style="30" customWidth="1"/>
  </cols>
  <sheetData>
    <row r="1" spans="1:9" ht="35.25" customHeight="1">
      <c r="A1" s="53" t="s">
        <v>108</v>
      </c>
      <c r="B1" s="53"/>
      <c r="C1" s="53"/>
      <c r="D1" s="53"/>
      <c r="E1" s="53"/>
      <c r="F1" s="53"/>
      <c r="G1" s="53"/>
      <c r="H1" s="53"/>
      <c r="I1" s="53"/>
    </row>
    <row r="2" spans="1:11" ht="78.75" customHeight="1">
      <c r="A2" s="53" t="s">
        <v>1</v>
      </c>
      <c r="B2" s="54" t="s">
        <v>2</v>
      </c>
      <c r="C2" s="53" t="s">
        <v>109</v>
      </c>
      <c r="D2" s="53" t="s">
        <v>4</v>
      </c>
      <c r="E2" s="3" t="s">
        <v>5</v>
      </c>
      <c r="F2" s="55" t="s">
        <v>6</v>
      </c>
      <c r="G2" s="53" t="s">
        <v>7</v>
      </c>
      <c r="H2" s="3" t="s">
        <v>8</v>
      </c>
      <c r="I2" s="3" t="s">
        <v>110</v>
      </c>
      <c r="J2"/>
      <c r="K2"/>
    </row>
    <row r="3" spans="1:11" ht="12.75">
      <c r="A3" s="20">
        <v>1</v>
      </c>
      <c r="B3" s="56" t="s">
        <v>111</v>
      </c>
      <c r="C3" s="22" t="s">
        <v>11</v>
      </c>
      <c r="D3" s="57">
        <v>1</v>
      </c>
      <c r="E3" s="58"/>
      <c r="F3" s="59"/>
      <c r="G3" s="58"/>
      <c r="H3" s="58"/>
      <c r="I3" s="60"/>
      <c r="J3"/>
      <c r="K3"/>
    </row>
    <row r="4" spans="1:11" ht="12.75">
      <c r="A4" s="20">
        <v>2</v>
      </c>
      <c r="B4" s="56" t="s">
        <v>112</v>
      </c>
      <c r="C4" s="22" t="s">
        <v>11</v>
      </c>
      <c r="D4" s="57">
        <v>2</v>
      </c>
      <c r="E4" s="58"/>
      <c r="F4" s="59"/>
      <c r="G4" s="58"/>
      <c r="H4" s="58"/>
      <c r="I4" s="60"/>
      <c r="J4"/>
      <c r="K4"/>
    </row>
    <row r="5" spans="1:11" ht="12.75">
      <c r="A5" s="20">
        <v>3</v>
      </c>
      <c r="B5" s="56" t="s">
        <v>113</v>
      </c>
      <c r="C5" s="22" t="s">
        <v>11</v>
      </c>
      <c r="D5" s="57">
        <v>50</v>
      </c>
      <c r="E5" s="58"/>
      <c r="F5" s="59"/>
      <c r="G5" s="58"/>
      <c r="H5" s="58"/>
      <c r="I5" s="60"/>
      <c r="J5"/>
      <c r="K5"/>
    </row>
    <row r="6" spans="1:11" ht="12.75">
      <c r="A6" s="20">
        <v>4</v>
      </c>
      <c r="B6" s="56" t="s">
        <v>114</v>
      </c>
      <c r="C6" s="22" t="s">
        <v>115</v>
      </c>
      <c r="D6" s="57">
        <v>40</v>
      </c>
      <c r="E6" s="58"/>
      <c r="F6" s="59"/>
      <c r="G6" s="58"/>
      <c r="H6" s="58"/>
      <c r="I6" s="60"/>
      <c r="J6"/>
      <c r="K6"/>
    </row>
    <row r="7" spans="1:11" ht="12.75">
      <c r="A7" s="20">
        <v>5</v>
      </c>
      <c r="B7" s="21" t="s">
        <v>116</v>
      </c>
      <c r="C7" s="11" t="s">
        <v>11</v>
      </c>
      <c r="D7" s="61">
        <v>2500</v>
      </c>
      <c r="E7" s="23"/>
      <c r="F7" s="59"/>
      <c r="G7" s="23"/>
      <c r="H7" s="58"/>
      <c r="I7" s="35"/>
      <c r="J7"/>
      <c r="K7"/>
    </row>
    <row r="8" spans="1:11" ht="12.75">
      <c r="A8" s="20">
        <v>6</v>
      </c>
      <c r="B8" s="21" t="s">
        <v>117</v>
      </c>
      <c r="C8" s="11" t="s">
        <v>115</v>
      </c>
      <c r="D8" s="61">
        <v>70</v>
      </c>
      <c r="E8" s="23"/>
      <c r="F8" s="59"/>
      <c r="G8" s="23"/>
      <c r="H8" s="58"/>
      <c r="I8" s="35"/>
      <c r="J8"/>
      <c r="K8"/>
    </row>
    <row r="9" spans="1:11" ht="12.75">
      <c r="A9" s="20">
        <v>7</v>
      </c>
      <c r="B9" s="21" t="s">
        <v>118</v>
      </c>
      <c r="C9" s="22" t="s">
        <v>11</v>
      </c>
      <c r="D9" s="61">
        <v>600</v>
      </c>
      <c r="E9" s="23"/>
      <c r="F9" s="59"/>
      <c r="G9" s="23"/>
      <c r="H9" s="58"/>
      <c r="I9" s="35"/>
      <c r="J9"/>
      <c r="K9"/>
    </row>
    <row r="10" spans="1:11" ht="12.75">
      <c r="A10" s="20">
        <v>8</v>
      </c>
      <c r="B10" s="21" t="s">
        <v>119</v>
      </c>
      <c r="C10" s="11" t="s">
        <v>11</v>
      </c>
      <c r="D10" s="61">
        <v>60</v>
      </c>
      <c r="E10" s="23"/>
      <c r="F10" s="59"/>
      <c r="G10" s="23"/>
      <c r="H10" s="58"/>
      <c r="I10" s="35"/>
      <c r="J10"/>
      <c r="K10"/>
    </row>
    <row r="11" spans="1:11" ht="12.75">
      <c r="A11" s="20">
        <v>9</v>
      </c>
      <c r="B11" s="21" t="s">
        <v>120</v>
      </c>
      <c r="C11" s="11" t="s">
        <v>11</v>
      </c>
      <c r="D11" s="61">
        <v>50</v>
      </c>
      <c r="E11" s="23"/>
      <c r="F11" s="59"/>
      <c r="G11" s="23"/>
      <c r="H11" s="58"/>
      <c r="I11" s="35"/>
      <c r="J11"/>
      <c r="K11"/>
    </row>
    <row r="12" spans="1:11" ht="28.5" customHeight="1">
      <c r="A12" s="20">
        <v>10</v>
      </c>
      <c r="B12" s="21" t="s">
        <v>121</v>
      </c>
      <c r="C12" s="11" t="s">
        <v>11</v>
      </c>
      <c r="D12" s="61">
        <v>1300</v>
      </c>
      <c r="E12" s="23"/>
      <c r="F12" s="59"/>
      <c r="G12" s="23"/>
      <c r="H12" s="58"/>
      <c r="I12" s="35"/>
      <c r="J12"/>
      <c r="K12"/>
    </row>
    <row r="13" spans="1:11" ht="12.75">
      <c r="A13" s="20">
        <v>11</v>
      </c>
      <c r="B13" s="21" t="s">
        <v>122</v>
      </c>
      <c r="C13" s="11" t="s">
        <v>11</v>
      </c>
      <c r="D13" s="61">
        <v>53000</v>
      </c>
      <c r="E13" s="23"/>
      <c r="F13" s="59"/>
      <c r="G13" s="23"/>
      <c r="H13" s="58"/>
      <c r="I13" s="35"/>
      <c r="J13"/>
      <c r="K13"/>
    </row>
    <row r="14" spans="1:11" ht="12.75">
      <c r="A14" s="20">
        <v>12</v>
      </c>
      <c r="B14" s="21" t="s">
        <v>123</v>
      </c>
      <c r="C14" s="11" t="s">
        <v>11</v>
      </c>
      <c r="D14" s="61">
        <v>1200</v>
      </c>
      <c r="E14" s="23"/>
      <c r="F14" s="59"/>
      <c r="G14" s="23"/>
      <c r="H14" s="58"/>
      <c r="I14" s="35"/>
      <c r="J14"/>
      <c r="K14"/>
    </row>
    <row r="15" spans="1:11" ht="12.75">
      <c r="A15" s="20">
        <v>13</v>
      </c>
      <c r="B15" s="21" t="s">
        <v>124</v>
      </c>
      <c r="C15" s="11" t="s">
        <v>11</v>
      </c>
      <c r="D15" s="61">
        <v>320</v>
      </c>
      <c r="E15" s="23"/>
      <c r="F15" s="59"/>
      <c r="G15" s="23"/>
      <c r="H15" s="58"/>
      <c r="I15" s="35"/>
      <c r="J15"/>
      <c r="K15"/>
    </row>
    <row r="16" spans="1:11" ht="12.75">
      <c r="A16" s="20">
        <v>14</v>
      </c>
      <c r="B16" s="21" t="s">
        <v>125</v>
      </c>
      <c r="C16" s="11" t="s">
        <v>11</v>
      </c>
      <c r="D16" s="61">
        <v>100</v>
      </c>
      <c r="E16" s="62"/>
      <c r="F16" s="59"/>
      <c r="G16" s="62"/>
      <c r="H16" s="58"/>
      <c r="I16" s="35"/>
      <c r="J16"/>
      <c r="K16"/>
    </row>
    <row r="17" spans="1:11" ht="12.75">
      <c r="A17" s="20">
        <v>15</v>
      </c>
      <c r="B17" s="21" t="s">
        <v>126</v>
      </c>
      <c r="C17" s="11" t="s">
        <v>11</v>
      </c>
      <c r="D17" s="61">
        <v>1600</v>
      </c>
      <c r="E17" s="62"/>
      <c r="F17" s="59"/>
      <c r="G17" s="62"/>
      <c r="H17" s="58"/>
      <c r="I17" s="35"/>
      <c r="J17"/>
      <c r="K17"/>
    </row>
    <row r="18" spans="1:11" ht="12.75">
      <c r="A18" s="20">
        <v>16</v>
      </c>
      <c r="B18" s="21" t="s">
        <v>127</v>
      </c>
      <c r="C18" s="11" t="s">
        <v>11</v>
      </c>
      <c r="D18" s="61">
        <v>27000</v>
      </c>
      <c r="E18" s="62"/>
      <c r="F18" s="59"/>
      <c r="G18" s="62"/>
      <c r="H18" s="58"/>
      <c r="I18" s="35"/>
      <c r="J18"/>
      <c r="K18"/>
    </row>
    <row r="19" spans="1:11" ht="12.75">
      <c r="A19" s="20">
        <v>17</v>
      </c>
      <c r="B19" s="21" t="s">
        <v>128</v>
      </c>
      <c r="C19" s="11" t="s">
        <v>11</v>
      </c>
      <c r="D19" s="61">
        <v>1</v>
      </c>
      <c r="E19" s="62"/>
      <c r="F19" s="59"/>
      <c r="G19" s="62"/>
      <c r="H19" s="58"/>
      <c r="I19" s="35"/>
      <c r="J19"/>
      <c r="K19"/>
    </row>
    <row r="20" spans="1:11" ht="12.75">
      <c r="A20" s="20">
        <v>18</v>
      </c>
      <c r="B20" s="21" t="s">
        <v>129</v>
      </c>
      <c r="C20" s="22" t="s">
        <v>11</v>
      </c>
      <c r="D20" s="63">
        <v>40</v>
      </c>
      <c r="E20" s="62"/>
      <c r="F20" s="59"/>
      <c r="G20" s="62"/>
      <c r="H20" s="58"/>
      <c r="I20" s="35"/>
      <c r="J20"/>
      <c r="K20"/>
    </row>
    <row r="21" spans="1:11" ht="12.75">
      <c r="A21" s="20">
        <v>19</v>
      </c>
      <c r="B21" s="21" t="s">
        <v>130</v>
      </c>
      <c r="C21" s="22" t="s">
        <v>11</v>
      </c>
      <c r="D21" s="63">
        <v>900</v>
      </c>
      <c r="E21" s="62"/>
      <c r="F21" s="59"/>
      <c r="G21" s="62"/>
      <c r="H21" s="58"/>
      <c r="I21" s="35"/>
      <c r="J21"/>
      <c r="K21"/>
    </row>
    <row r="22" spans="1:11" ht="12.75">
      <c r="A22" s="20">
        <v>20</v>
      </c>
      <c r="B22" s="21" t="s">
        <v>131</v>
      </c>
      <c r="C22" s="22" t="s">
        <v>115</v>
      </c>
      <c r="D22" s="61">
        <v>170</v>
      </c>
      <c r="E22" s="62"/>
      <c r="F22" s="59"/>
      <c r="G22" s="62"/>
      <c r="H22" s="58"/>
      <c r="I22" s="35"/>
      <c r="J22"/>
      <c r="K22"/>
    </row>
    <row r="23" spans="1:11" ht="12.75">
      <c r="A23" s="20">
        <v>21</v>
      </c>
      <c r="B23" s="21" t="s">
        <v>132</v>
      </c>
      <c r="C23" s="22" t="s">
        <v>11</v>
      </c>
      <c r="D23" s="61">
        <v>5</v>
      </c>
      <c r="E23" s="62"/>
      <c r="F23" s="59"/>
      <c r="G23" s="62"/>
      <c r="H23" s="58"/>
      <c r="I23" s="35"/>
      <c r="J23"/>
      <c r="K23"/>
    </row>
    <row r="24" spans="1:11" ht="12.75">
      <c r="A24" s="20">
        <v>22</v>
      </c>
      <c r="B24" s="21" t="s">
        <v>133</v>
      </c>
      <c r="C24" s="22" t="s">
        <v>11</v>
      </c>
      <c r="D24" s="61">
        <v>35</v>
      </c>
      <c r="E24" s="62"/>
      <c r="F24" s="59"/>
      <c r="G24" s="62"/>
      <c r="H24" s="58"/>
      <c r="I24" s="35"/>
      <c r="J24"/>
      <c r="K24"/>
    </row>
    <row r="25" spans="1:11" ht="12.75">
      <c r="A25" s="20">
        <v>23</v>
      </c>
      <c r="B25" s="21" t="s">
        <v>134</v>
      </c>
      <c r="C25" s="22" t="s">
        <v>11</v>
      </c>
      <c r="D25" s="64">
        <v>5</v>
      </c>
      <c r="E25" s="62"/>
      <c r="F25" s="59"/>
      <c r="G25" s="62"/>
      <c r="H25" s="58"/>
      <c r="I25" s="35"/>
      <c r="J25"/>
      <c r="K25"/>
    </row>
    <row r="26" spans="1:11" ht="78" customHeight="1">
      <c r="A26" s="20">
        <v>24</v>
      </c>
      <c r="B26" s="21" t="s">
        <v>135</v>
      </c>
      <c r="C26" s="22" t="s">
        <v>11</v>
      </c>
      <c r="D26" s="64">
        <v>2800</v>
      </c>
      <c r="E26" s="62"/>
      <c r="F26" s="59"/>
      <c r="G26" s="62"/>
      <c r="H26" s="58"/>
      <c r="I26" s="11"/>
      <c r="J26"/>
      <c r="K26"/>
    </row>
    <row r="27" spans="1:11" ht="12.75">
      <c r="A27" s="20">
        <v>25</v>
      </c>
      <c r="B27" s="21" t="s">
        <v>136</v>
      </c>
      <c r="C27" s="22" t="s">
        <v>11</v>
      </c>
      <c r="D27" s="64">
        <v>1300</v>
      </c>
      <c r="E27" s="62"/>
      <c r="F27" s="59"/>
      <c r="G27" s="62"/>
      <c r="H27" s="58"/>
      <c r="I27" s="11"/>
      <c r="J27"/>
      <c r="K27"/>
    </row>
    <row r="28" spans="1:11" ht="12.75">
      <c r="A28" s="20">
        <v>26</v>
      </c>
      <c r="B28" s="21" t="s">
        <v>137</v>
      </c>
      <c r="C28" s="11" t="s">
        <v>11</v>
      </c>
      <c r="D28" s="64">
        <v>1</v>
      </c>
      <c r="E28" s="62"/>
      <c r="F28" s="59"/>
      <c r="G28" s="62"/>
      <c r="H28" s="58"/>
      <c r="I28" s="35"/>
      <c r="J28"/>
      <c r="K28"/>
    </row>
    <row r="29" spans="1:11" ht="12.75">
      <c r="A29" s="20">
        <v>27</v>
      </c>
      <c r="B29" s="21" t="s">
        <v>138</v>
      </c>
      <c r="C29" s="11" t="s">
        <v>11</v>
      </c>
      <c r="D29" s="64">
        <v>800</v>
      </c>
      <c r="E29" s="62"/>
      <c r="F29" s="59"/>
      <c r="G29" s="62"/>
      <c r="H29" s="58"/>
      <c r="I29" s="35"/>
      <c r="J29"/>
      <c r="K29"/>
    </row>
    <row r="30" spans="1:11" s="72" customFormat="1" ht="12.75">
      <c r="A30" s="20">
        <v>28</v>
      </c>
      <c r="B30" s="29" t="s">
        <v>139</v>
      </c>
      <c r="C30" s="65" t="s">
        <v>115</v>
      </c>
      <c r="D30" s="66">
        <v>1</v>
      </c>
      <c r="E30" s="67"/>
      <c r="F30" s="68"/>
      <c r="G30" s="67"/>
      <c r="H30" s="69"/>
      <c r="I30" s="70"/>
      <c r="J30" s="71"/>
      <c r="K30" s="71"/>
    </row>
    <row r="31" spans="1:11" ht="59.25" customHeight="1">
      <c r="A31" s="20">
        <v>29</v>
      </c>
      <c r="B31" s="29" t="s">
        <v>140</v>
      </c>
      <c r="C31" s="65" t="s">
        <v>11</v>
      </c>
      <c r="D31" s="66">
        <v>1</v>
      </c>
      <c r="E31" s="67"/>
      <c r="F31" s="59"/>
      <c r="G31" s="62"/>
      <c r="H31" s="58"/>
      <c r="I31" s="70"/>
      <c r="J31"/>
      <c r="K31"/>
    </row>
    <row r="32" spans="1:11" ht="101.25" customHeight="1">
      <c r="A32" s="20">
        <v>30</v>
      </c>
      <c r="B32" s="21" t="s">
        <v>141</v>
      </c>
      <c r="C32" s="11" t="s">
        <v>11</v>
      </c>
      <c r="D32" s="35">
        <v>1100</v>
      </c>
      <c r="E32" s="35"/>
      <c r="F32" s="59"/>
      <c r="G32" s="35"/>
      <c r="H32" s="58"/>
      <c r="I32" s="35"/>
      <c r="J32"/>
      <c r="K32"/>
    </row>
    <row r="33" spans="1:11" s="75" customFormat="1" ht="152.25" customHeight="1">
      <c r="A33" s="20">
        <v>31</v>
      </c>
      <c r="B33" s="21" t="s">
        <v>142</v>
      </c>
      <c r="C33" s="19" t="s">
        <v>11</v>
      </c>
      <c r="D33" s="73">
        <v>900</v>
      </c>
      <c r="E33" s="15"/>
      <c r="F33" s="59"/>
      <c r="G33" s="15"/>
      <c r="H33" s="58"/>
      <c r="I33" s="74"/>
      <c r="J33" s="4"/>
      <c r="K33" s="4"/>
    </row>
    <row r="34" spans="1:11" s="75" customFormat="1" ht="79.5" customHeight="1">
      <c r="A34" s="20">
        <v>32</v>
      </c>
      <c r="B34" s="21" t="s">
        <v>143</v>
      </c>
      <c r="C34" s="19" t="s">
        <v>11</v>
      </c>
      <c r="D34" s="73">
        <v>600</v>
      </c>
      <c r="E34" s="15"/>
      <c r="F34" s="59"/>
      <c r="G34" s="15"/>
      <c r="H34" s="58"/>
      <c r="I34" s="74"/>
      <c r="J34" s="4"/>
      <c r="K34" s="4"/>
    </row>
    <row r="35" spans="1:11" s="75" customFormat="1" ht="25.5" customHeight="1">
      <c r="A35" s="20">
        <v>33</v>
      </c>
      <c r="B35" s="21" t="s">
        <v>144</v>
      </c>
      <c r="C35" s="19" t="s">
        <v>11</v>
      </c>
      <c r="D35" s="73">
        <v>1</v>
      </c>
      <c r="E35" s="15"/>
      <c r="F35" s="59"/>
      <c r="G35" s="15"/>
      <c r="H35" s="58"/>
      <c r="I35" s="74"/>
      <c r="J35" s="4"/>
      <c r="K35" s="4"/>
    </row>
    <row r="36" spans="1:11" ht="12.75">
      <c r="A36" s="20">
        <v>34</v>
      </c>
      <c r="B36" s="21" t="s">
        <v>145</v>
      </c>
      <c r="C36" s="11" t="s">
        <v>11</v>
      </c>
      <c r="D36" s="76">
        <v>100</v>
      </c>
      <c r="E36" s="23"/>
      <c r="F36" s="59"/>
      <c r="G36" s="20"/>
      <c r="H36" s="58"/>
      <c r="I36" s="20"/>
      <c r="J36"/>
      <c r="K36"/>
    </row>
    <row r="37" spans="1:11" ht="12.75">
      <c r="A37" s="20">
        <v>35</v>
      </c>
      <c r="B37" s="21" t="s">
        <v>146</v>
      </c>
      <c r="C37" s="20" t="s">
        <v>11</v>
      </c>
      <c r="D37" s="61">
        <v>5</v>
      </c>
      <c r="E37" s="23"/>
      <c r="F37" s="77"/>
      <c r="G37" s="78"/>
      <c r="H37" s="78"/>
      <c r="I37" s="21"/>
      <c r="J37"/>
      <c r="K37"/>
    </row>
    <row r="38" spans="1:11" ht="33" customHeight="1">
      <c r="A38" s="79" t="s">
        <v>99</v>
      </c>
      <c r="B38" s="79" t="s">
        <v>147</v>
      </c>
      <c r="C38" s="79"/>
      <c r="D38" s="35" t="s">
        <v>100</v>
      </c>
      <c r="E38" s="23"/>
      <c r="F38" s="33"/>
      <c r="G38" s="35"/>
      <c r="H38" s="33"/>
      <c r="I38" s="35"/>
      <c r="J38"/>
      <c r="K38"/>
    </row>
    <row r="39" spans="1:11" ht="12.75">
      <c r="A39" s="80"/>
      <c r="G39" s="51" t="s">
        <v>82</v>
      </c>
      <c r="H39" s="81" t="s">
        <v>82</v>
      </c>
      <c r="J39"/>
      <c r="K39"/>
    </row>
    <row r="40" spans="1:11" ht="12.75" customHeight="1">
      <c r="A40" s="82" t="s">
        <v>101</v>
      </c>
      <c r="B40" s="82"/>
      <c r="C40" s="82"/>
      <c r="D40" s="82"/>
      <c r="E40" s="82"/>
      <c r="F40" s="82"/>
      <c r="G40" s="82"/>
      <c r="H40" s="82"/>
      <c r="I40" s="82"/>
      <c r="J40"/>
      <c r="K40"/>
    </row>
    <row r="41" spans="1:11" ht="23.25" customHeight="1">
      <c r="A41" s="82"/>
      <c r="B41" s="82"/>
      <c r="C41" s="82"/>
      <c r="D41" s="82"/>
      <c r="E41" s="82"/>
      <c r="F41" s="82"/>
      <c r="G41" s="82"/>
      <c r="H41" s="82"/>
      <c r="I41" s="82"/>
      <c r="J41"/>
      <c r="K41"/>
    </row>
    <row r="42" spans="1:11" ht="12.75">
      <c r="A42" s="83"/>
      <c r="B42"/>
      <c r="C42"/>
      <c r="D42"/>
      <c r="E42"/>
      <c r="F42"/>
      <c r="G42"/>
      <c r="H42"/>
      <c r="I42"/>
      <c r="J42"/>
      <c r="K42"/>
    </row>
    <row r="43" spans="1:11" ht="12.75">
      <c r="A43" s="83"/>
      <c r="B43"/>
      <c r="C43"/>
      <c r="D43"/>
      <c r="E43"/>
      <c r="F43"/>
      <c r="G43"/>
      <c r="H43"/>
      <c r="I43"/>
      <c r="J43"/>
      <c r="K43"/>
    </row>
    <row r="44" spans="1:11" ht="12.75">
      <c r="A44" s="83"/>
      <c r="B44"/>
      <c r="C44"/>
      <c r="D44"/>
      <c r="E44"/>
      <c r="F44"/>
      <c r="G44"/>
      <c r="H44"/>
      <c r="I44"/>
      <c r="J44"/>
      <c r="K44"/>
    </row>
    <row r="45" spans="1:11" ht="12.75">
      <c r="A45" s="83"/>
      <c r="B45"/>
      <c r="C45"/>
      <c r="D45"/>
      <c r="E45"/>
      <c r="F45"/>
      <c r="G45"/>
      <c r="H45"/>
      <c r="I45"/>
      <c r="J45"/>
      <c r="K45"/>
    </row>
    <row r="46" spans="1:11" ht="12.75">
      <c r="A46" s="83"/>
      <c r="B46"/>
      <c r="C46"/>
      <c r="D46"/>
      <c r="E46"/>
      <c r="F46"/>
      <c r="G46"/>
      <c r="H46"/>
      <c r="I46"/>
      <c r="J46"/>
      <c r="K46"/>
    </row>
    <row r="47" spans="1:11" ht="12.75">
      <c r="A47"/>
      <c r="B47"/>
      <c r="C47"/>
      <c r="D47"/>
      <c r="E47"/>
      <c r="F47"/>
      <c r="G47"/>
      <c r="H47"/>
      <c r="I47"/>
      <c r="J47"/>
      <c r="K47"/>
    </row>
    <row r="48" spans="10:11" ht="12.75">
      <c r="J48"/>
      <c r="K48"/>
    </row>
    <row r="49" spans="10:11" ht="12.75">
      <c r="J49"/>
      <c r="K49"/>
    </row>
    <row r="50" spans="10:11" ht="12.75">
      <c r="J50"/>
      <c r="K50"/>
    </row>
    <row r="51" spans="10:11" ht="12.75">
      <c r="J51"/>
      <c r="K51"/>
    </row>
    <row r="52" spans="10:11" ht="12.75">
      <c r="J52"/>
      <c r="K52"/>
    </row>
    <row r="53" spans="10:11" ht="12.75">
      <c r="J53"/>
      <c r="K53"/>
    </row>
    <row r="54" spans="10:11" ht="12.75">
      <c r="J54"/>
      <c r="K54"/>
    </row>
    <row r="55" spans="10:11" ht="12.75">
      <c r="J55"/>
      <c r="K55"/>
    </row>
    <row r="56" spans="10:11" ht="12.75">
      <c r="J56"/>
      <c r="K56"/>
    </row>
    <row r="57" spans="10:11" ht="12.75">
      <c r="J57"/>
      <c r="K57"/>
    </row>
    <row r="58" spans="10:11" ht="12.75">
      <c r="J58"/>
      <c r="K58"/>
    </row>
  </sheetData>
  <sheetProtection selectLockedCells="1" selectUnlockedCells="1"/>
  <mergeCells count="3">
    <mergeCell ref="A1:I1"/>
    <mergeCell ref="A38:C38"/>
    <mergeCell ref="A40:I4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J9"/>
  <sheetViews>
    <sheetView workbookViewId="0" topLeftCell="A1">
      <selection activeCell="J5" sqref="J5"/>
    </sheetView>
  </sheetViews>
  <sheetFormatPr defaultColWidth="12.57421875" defaultRowHeight="12.75"/>
  <cols>
    <col min="1" max="1" width="0" style="0" hidden="1" customWidth="1"/>
    <col min="2" max="2" width="6.57421875" style="0" customWidth="1"/>
    <col min="3" max="3" width="38.57421875" style="0" customWidth="1"/>
    <col min="4" max="4" width="7.140625" style="0" customWidth="1"/>
    <col min="5" max="5" width="8.57421875" style="0" customWidth="1"/>
    <col min="6" max="6" width="11.57421875" style="0" customWidth="1"/>
    <col min="7" max="7" width="9.00390625" style="0" customWidth="1"/>
    <col min="8" max="8" width="11.00390625" style="0" customWidth="1"/>
    <col min="9" max="9" width="11.57421875" style="0" customWidth="1"/>
    <col min="10" max="10" width="11.140625" style="0" customWidth="1"/>
    <col min="11" max="16384" width="11.57421875" style="0" customWidth="1"/>
  </cols>
  <sheetData>
    <row r="1" spans="1:10" ht="25.5" customHeight="1">
      <c r="A1" s="93"/>
      <c r="B1" s="53" t="s">
        <v>376</v>
      </c>
      <c r="C1" s="53"/>
      <c r="D1" s="53"/>
      <c r="E1" s="53"/>
      <c r="F1" s="53"/>
      <c r="G1" s="53"/>
      <c r="H1" s="53"/>
      <c r="I1" s="53"/>
      <c r="J1" s="53"/>
    </row>
    <row r="2" spans="1:10" ht="12.75">
      <c r="A2" s="93"/>
      <c r="B2" s="5" t="s">
        <v>193</v>
      </c>
      <c r="C2" s="5" t="s">
        <v>194</v>
      </c>
      <c r="D2" s="5" t="s">
        <v>264</v>
      </c>
      <c r="E2" s="5" t="s">
        <v>4</v>
      </c>
      <c r="F2" s="5" t="s">
        <v>197</v>
      </c>
      <c r="G2" s="5" t="s">
        <v>198</v>
      </c>
      <c r="H2" s="5" t="s">
        <v>6</v>
      </c>
      <c r="I2" s="5" t="s">
        <v>8</v>
      </c>
      <c r="J2" s="3" t="s">
        <v>110</v>
      </c>
    </row>
    <row r="3" spans="1:10" ht="12.75">
      <c r="A3" s="367"/>
      <c r="B3" s="19">
        <v>1</v>
      </c>
      <c r="C3" s="235" t="s">
        <v>377</v>
      </c>
      <c r="D3" s="74" t="s">
        <v>46</v>
      </c>
      <c r="E3" s="21">
        <v>5</v>
      </c>
      <c r="F3" s="21"/>
      <c r="G3" s="21"/>
      <c r="H3" s="368"/>
      <c r="I3" s="368"/>
      <c r="J3" s="3"/>
    </row>
    <row r="4" spans="1:10" ht="12.75">
      <c r="A4" s="367"/>
      <c r="B4" s="19">
        <v>2</v>
      </c>
      <c r="C4" s="369" t="s">
        <v>378</v>
      </c>
      <c r="D4" s="74" t="s">
        <v>46</v>
      </c>
      <c r="E4" s="21">
        <v>30</v>
      </c>
      <c r="F4" s="21"/>
      <c r="G4" s="21"/>
      <c r="H4" s="368"/>
      <c r="I4" s="368"/>
      <c r="J4" s="3"/>
    </row>
    <row r="5" spans="1:10" ht="12.75">
      <c r="A5" s="367"/>
      <c r="B5" s="19">
        <v>3</v>
      </c>
      <c r="C5" s="369" t="s">
        <v>379</v>
      </c>
      <c r="D5" s="370" t="s">
        <v>46</v>
      </c>
      <c r="E5" s="21">
        <v>1</v>
      </c>
      <c r="F5" s="300"/>
      <c r="G5" s="233"/>
      <c r="H5" s="368"/>
      <c r="I5" s="368"/>
      <c r="J5" s="35"/>
    </row>
    <row r="6" spans="2:10" ht="39" customHeight="1">
      <c r="B6" s="144" t="s">
        <v>99</v>
      </c>
      <c r="C6" s="144"/>
      <c r="D6" s="35" t="s">
        <v>100</v>
      </c>
      <c r="E6" s="35"/>
      <c r="F6" s="35" t="s">
        <v>188</v>
      </c>
      <c r="G6" s="35"/>
      <c r="H6" s="153">
        <f>SUM(H3:H5)</f>
        <v>0</v>
      </c>
      <c r="I6" s="371">
        <f>SUM(I3:I5)</f>
        <v>0</v>
      </c>
      <c r="J6" s="35"/>
    </row>
    <row r="7" spans="3:10" ht="12.75" customHeight="1">
      <c r="C7" s="44"/>
      <c r="D7" s="44"/>
      <c r="E7" s="44"/>
      <c r="F7" s="44"/>
      <c r="G7" s="44"/>
      <c r="H7" s="44"/>
      <c r="I7" s="44"/>
      <c r="J7" s="44"/>
    </row>
    <row r="8" spans="2:10" ht="31.5" customHeight="1">
      <c r="B8" s="44" t="s">
        <v>101</v>
      </c>
      <c r="C8" s="44"/>
      <c r="D8" s="44"/>
      <c r="E8" s="44"/>
      <c r="F8" s="44"/>
      <c r="G8" s="44"/>
      <c r="H8" s="44"/>
      <c r="I8" s="44"/>
      <c r="J8" s="44"/>
    </row>
    <row r="9" spans="2:10" ht="12.75">
      <c r="B9" s="44"/>
      <c r="C9" s="44"/>
      <c r="D9" s="44"/>
      <c r="E9" s="44"/>
      <c r="F9" s="44"/>
      <c r="G9" s="44"/>
      <c r="H9" s="44"/>
      <c r="I9" s="44"/>
      <c r="J9" s="44"/>
    </row>
  </sheetData>
  <sheetProtection selectLockedCells="1" selectUnlockedCells="1"/>
  <mergeCells count="4">
    <mergeCell ref="B1:J1"/>
    <mergeCell ref="B6:C6"/>
    <mergeCell ref="D6:E6"/>
    <mergeCell ref="B8:J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1:I9"/>
  <sheetViews>
    <sheetView workbookViewId="0" topLeftCell="A4">
      <selection activeCell="I6" sqref="I6"/>
    </sheetView>
  </sheetViews>
  <sheetFormatPr defaultColWidth="12.57421875" defaultRowHeight="12.75"/>
  <cols>
    <col min="1" max="1" width="6.421875" style="0" customWidth="1"/>
    <col min="2" max="2" width="51.00390625" style="0" customWidth="1"/>
    <col min="3" max="3" width="9.421875" style="0" customWidth="1"/>
    <col min="4" max="4" width="8.421875" style="0" customWidth="1"/>
    <col min="5" max="5" width="8.7109375" style="0" customWidth="1"/>
    <col min="6" max="6" width="9.140625" style="0" customWidth="1"/>
    <col min="7" max="7" width="9.00390625" style="0" customWidth="1"/>
    <col min="8" max="8" width="9.8515625" style="0" customWidth="1"/>
    <col min="9" max="16384" width="11.57421875" style="0" customWidth="1"/>
  </cols>
  <sheetData>
    <row r="1" spans="1:9" ht="12.75" customHeight="1">
      <c r="A1" s="372" t="s">
        <v>380</v>
      </c>
      <c r="B1" s="372"/>
      <c r="C1" s="372"/>
      <c r="D1" s="372"/>
      <c r="E1" s="372"/>
      <c r="F1" s="372"/>
      <c r="G1" s="372"/>
      <c r="H1" s="372"/>
      <c r="I1" s="372"/>
    </row>
    <row r="2" spans="1:9" ht="69.75" customHeight="1">
      <c r="A2" s="373" t="s">
        <v>1</v>
      </c>
      <c r="B2" s="373" t="s">
        <v>2</v>
      </c>
      <c r="C2" s="373" t="s">
        <v>259</v>
      </c>
      <c r="D2" s="373" t="s">
        <v>4</v>
      </c>
      <c r="E2" s="374" t="s">
        <v>260</v>
      </c>
      <c r="F2" s="374" t="s">
        <v>6</v>
      </c>
      <c r="G2" s="374" t="s">
        <v>7</v>
      </c>
      <c r="H2" s="375" t="s">
        <v>8</v>
      </c>
      <c r="I2" s="376" t="s">
        <v>110</v>
      </c>
    </row>
    <row r="3" spans="1:9" ht="12.75">
      <c r="A3" s="377">
        <v>1</v>
      </c>
      <c r="B3" s="378" t="s">
        <v>381</v>
      </c>
      <c r="C3" s="357" t="s">
        <v>313</v>
      </c>
      <c r="D3" s="379">
        <v>50</v>
      </c>
      <c r="E3" s="380"/>
      <c r="F3" s="360"/>
      <c r="G3" s="381"/>
      <c r="H3" s="382"/>
      <c r="I3" s="360"/>
    </row>
    <row r="4" spans="1:9" ht="12.75">
      <c r="A4" s="377">
        <v>2</v>
      </c>
      <c r="B4" s="383" t="s">
        <v>382</v>
      </c>
      <c r="C4" s="357" t="s">
        <v>313</v>
      </c>
      <c r="D4" s="384">
        <v>40</v>
      </c>
      <c r="E4" s="380"/>
      <c r="F4" s="360"/>
      <c r="G4" s="381"/>
      <c r="H4" s="382"/>
      <c r="I4" s="360"/>
    </row>
    <row r="5" spans="1:9" ht="12.75">
      <c r="A5" s="377">
        <v>3</v>
      </c>
      <c r="B5" s="385" t="s">
        <v>383</v>
      </c>
      <c r="C5" s="386" t="s">
        <v>313</v>
      </c>
      <c r="D5" s="387">
        <v>5300</v>
      </c>
      <c r="E5" s="388"/>
      <c r="F5" s="360"/>
      <c r="G5" s="381"/>
      <c r="H5" s="382"/>
      <c r="I5" s="389"/>
    </row>
    <row r="6" spans="1:9" ht="12.75">
      <c r="A6" s="377">
        <v>4</v>
      </c>
      <c r="B6" s="390" t="s">
        <v>384</v>
      </c>
      <c r="C6" s="386" t="s">
        <v>385</v>
      </c>
      <c r="D6" s="387">
        <v>10</v>
      </c>
      <c r="E6" s="388"/>
      <c r="F6" s="360"/>
      <c r="G6" s="381"/>
      <c r="H6" s="382"/>
      <c r="I6" s="389"/>
    </row>
    <row r="7" spans="1:9" ht="36.75" customHeight="1">
      <c r="A7" s="144" t="s">
        <v>99</v>
      </c>
      <c r="B7" s="144"/>
      <c r="C7" s="35" t="s">
        <v>100</v>
      </c>
      <c r="D7" s="35"/>
      <c r="E7" s="35"/>
      <c r="F7" s="35">
        <f>SUM(F3:F6)</f>
        <v>0</v>
      </c>
      <c r="G7" s="391"/>
      <c r="H7" s="382">
        <f>SUM(H3:H6)</f>
        <v>0</v>
      </c>
      <c r="I7" s="35"/>
    </row>
    <row r="8" spans="1:9" ht="12.75" customHeight="1">
      <c r="A8" s="392" t="s">
        <v>101</v>
      </c>
      <c r="B8" s="392"/>
      <c r="C8" s="392"/>
      <c r="D8" s="392"/>
      <c r="E8" s="392"/>
      <c r="F8" s="392"/>
      <c r="G8" s="392"/>
      <c r="H8" s="392"/>
      <c r="I8" s="392"/>
    </row>
    <row r="9" spans="1:9" ht="27" customHeight="1">
      <c r="A9" s="392"/>
      <c r="B9" s="392"/>
      <c r="C9" s="392"/>
      <c r="D9" s="392"/>
      <c r="E9" s="392"/>
      <c r="F9" s="392"/>
      <c r="G9" s="392"/>
      <c r="H9" s="392"/>
      <c r="I9" s="392"/>
    </row>
  </sheetData>
  <sheetProtection selectLockedCells="1" selectUnlockedCells="1"/>
  <mergeCells count="4">
    <mergeCell ref="A1:I1"/>
    <mergeCell ref="A7:B7"/>
    <mergeCell ref="C7:D7"/>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I9"/>
  <sheetViews>
    <sheetView workbookViewId="0" topLeftCell="A1">
      <selection activeCell="I5" sqref="I5"/>
    </sheetView>
  </sheetViews>
  <sheetFormatPr defaultColWidth="12.57421875" defaultRowHeight="12.75"/>
  <cols>
    <col min="1" max="1" width="5.421875" style="0" customWidth="1"/>
    <col min="2" max="2" width="53.140625" style="0" customWidth="1"/>
    <col min="3" max="3" width="8.00390625" style="0" customWidth="1"/>
    <col min="4" max="4" width="8.7109375" style="0" customWidth="1"/>
    <col min="5" max="5" width="8.57421875" style="0" customWidth="1"/>
    <col min="6" max="6" width="9.421875" style="0" customWidth="1"/>
    <col min="7" max="7" width="6.8515625" style="0" customWidth="1"/>
    <col min="8" max="8" width="8.57421875" style="0" customWidth="1"/>
    <col min="9" max="16384" width="11.57421875" style="0" customWidth="1"/>
  </cols>
  <sheetData>
    <row r="1" spans="1:9" ht="12.75" customHeight="1">
      <c r="A1" s="372" t="s">
        <v>386</v>
      </c>
      <c r="B1" s="372"/>
      <c r="C1" s="372"/>
      <c r="D1" s="372"/>
      <c r="E1" s="372"/>
      <c r="F1" s="372"/>
      <c r="G1" s="372"/>
      <c r="H1" s="372"/>
      <c r="I1" s="372"/>
    </row>
    <row r="2" spans="1:9" ht="12.75">
      <c r="A2" s="373" t="s">
        <v>1</v>
      </c>
      <c r="B2" s="373" t="s">
        <v>2</v>
      </c>
      <c r="C2" s="373" t="s">
        <v>259</v>
      </c>
      <c r="D2" s="373" t="s">
        <v>4</v>
      </c>
      <c r="E2" s="374" t="s">
        <v>260</v>
      </c>
      <c r="F2" s="374" t="s">
        <v>6</v>
      </c>
      <c r="G2" s="374" t="s">
        <v>7</v>
      </c>
      <c r="H2" s="375" t="s">
        <v>8</v>
      </c>
      <c r="I2" s="376" t="s">
        <v>110</v>
      </c>
    </row>
    <row r="3" spans="1:9" ht="12.75">
      <c r="A3" s="373"/>
      <c r="B3" s="373"/>
      <c r="C3" s="373"/>
      <c r="D3" s="373"/>
      <c r="E3" s="374"/>
      <c r="F3" s="374"/>
      <c r="G3" s="374"/>
      <c r="H3" s="375"/>
      <c r="I3" s="376"/>
    </row>
    <row r="4" spans="1:9" ht="81.75" customHeight="1">
      <c r="A4" s="377">
        <v>1</v>
      </c>
      <c r="B4" s="393" t="s">
        <v>387</v>
      </c>
      <c r="C4" s="394" t="s">
        <v>313</v>
      </c>
      <c r="D4" s="395">
        <v>75</v>
      </c>
      <c r="E4" s="396"/>
      <c r="F4" s="360"/>
      <c r="G4" s="381"/>
      <c r="H4" s="382"/>
      <c r="I4" s="360"/>
    </row>
    <row r="5" spans="1:9" ht="36.75" customHeight="1">
      <c r="A5" s="144" t="s">
        <v>99</v>
      </c>
      <c r="B5" s="144"/>
      <c r="C5" s="35" t="s">
        <v>100</v>
      </c>
      <c r="D5" s="35"/>
      <c r="E5" s="35"/>
      <c r="F5" s="35"/>
      <c r="G5" s="391"/>
      <c r="H5" s="382"/>
      <c r="I5" s="35"/>
    </row>
    <row r="6" spans="1:9" ht="12.75">
      <c r="A6" s="397"/>
      <c r="B6" s="398" t="s">
        <v>388</v>
      </c>
      <c r="C6" s="397"/>
      <c r="D6" s="397"/>
      <c r="E6" s="397"/>
      <c r="F6" s="397"/>
      <c r="G6" s="397"/>
      <c r="H6" s="397"/>
      <c r="I6" s="397"/>
    </row>
    <row r="7" spans="1:9" ht="12.75">
      <c r="A7" s="397"/>
      <c r="B7" s="399" t="s">
        <v>389</v>
      </c>
      <c r="C7" s="397"/>
      <c r="D7" s="397"/>
      <c r="E7" s="397"/>
      <c r="F7" s="397"/>
      <c r="G7" s="397"/>
      <c r="H7" s="397"/>
      <c r="I7" s="397"/>
    </row>
    <row r="8" spans="1:9" ht="12.75" customHeight="1">
      <c r="A8" s="392" t="s">
        <v>101</v>
      </c>
      <c r="B8" s="392"/>
      <c r="C8" s="392"/>
      <c r="D8" s="392"/>
      <c r="E8" s="392"/>
      <c r="F8" s="392"/>
      <c r="G8" s="392"/>
      <c r="H8" s="392"/>
      <c r="I8" s="392"/>
    </row>
    <row r="9" spans="1:9" ht="28.5" customHeight="1">
      <c r="A9" s="392"/>
      <c r="B9" s="392"/>
      <c r="C9" s="392"/>
      <c r="D9" s="392"/>
      <c r="E9" s="392"/>
      <c r="F9" s="392"/>
      <c r="G9" s="392"/>
      <c r="H9" s="392"/>
      <c r="I9" s="392"/>
    </row>
  </sheetData>
  <sheetProtection selectLockedCells="1" selectUnlockedCells="1"/>
  <mergeCells count="4">
    <mergeCell ref="A1:I1"/>
    <mergeCell ref="A5:B5"/>
    <mergeCell ref="C5:D5"/>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I8"/>
  <sheetViews>
    <sheetView workbookViewId="0" topLeftCell="A1">
      <selection activeCell="I5" sqref="I5"/>
    </sheetView>
  </sheetViews>
  <sheetFormatPr defaultColWidth="12.57421875" defaultRowHeight="12.75"/>
  <cols>
    <col min="1" max="1" width="6.57421875" style="0" customWidth="1"/>
    <col min="2" max="2" width="36.421875" style="0" customWidth="1"/>
    <col min="3" max="16384" width="11.57421875" style="0" customWidth="1"/>
  </cols>
  <sheetData>
    <row r="1" spans="1:9" ht="12.75" customHeight="1">
      <c r="A1" s="334" t="s">
        <v>390</v>
      </c>
      <c r="B1" s="334"/>
      <c r="C1" s="334"/>
      <c r="D1" s="334"/>
      <c r="E1" s="334"/>
      <c r="F1" s="334"/>
      <c r="G1" s="334"/>
      <c r="H1" s="334"/>
      <c r="I1" s="334"/>
    </row>
    <row r="2" spans="1:9" ht="12.75">
      <c r="A2" s="334" t="s">
        <v>1</v>
      </c>
      <c r="B2" s="335" t="s">
        <v>2</v>
      </c>
      <c r="C2" s="336" t="s">
        <v>3</v>
      </c>
      <c r="D2" s="337" t="s">
        <v>4</v>
      </c>
      <c r="E2" s="337" t="s">
        <v>5</v>
      </c>
      <c r="F2" s="338" t="s">
        <v>6</v>
      </c>
      <c r="G2" s="338" t="s">
        <v>7</v>
      </c>
      <c r="H2" s="339" t="s">
        <v>8</v>
      </c>
      <c r="I2" s="335" t="s">
        <v>110</v>
      </c>
    </row>
    <row r="3" spans="1:9" ht="51.75" customHeight="1">
      <c r="A3" s="400">
        <v>1</v>
      </c>
      <c r="B3" s="401" t="s">
        <v>391</v>
      </c>
      <c r="C3" s="402" t="s">
        <v>21</v>
      </c>
      <c r="D3" s="207">
        <v>480</v>
      </c>
      <c r="E3" s="204"/>
      <c r="F3" s="204"/>
      <c r="G3" s="403"/>
      <c r="H3" s="204"/>
      <c r="I3" s="404"/>
    </row>
    <row r="4" spans="1:9" ht="57.75" customHeight="1">
      <c r="A4" s="400">
        <v>2</v>
      </c>
      <c r="B4" s="401" t="s">
        <v>392</v>
      </c>
      <c r="C4" s="402" t="s">
        <v>21</v>
      </c>
      <c r="D4" s="207">
        <v>10</v>
      </c>
      <c r="E4" s="204"/>
      <c r="F4" s="204"/>
      <c r="G4" s="403"/>
      <c r="H4" s="204"/>
      <c r="I4" s="404"/>
    </row>
    <row r="5" spans="1:9" ht="63.75" customHeight="1">
      <c r="A5" s="400">
        <v>3</v>
      </c>
      <c r="B5" s="401" t="s">
        <v>393</v>
      </c>
      <c r="C5" s="402" t="s">
        <v>21</v>
      </c>
      <c r="D5" s="207">
        <v>1300</v>
      </c>
      <c r="E5" s="204"/>
      <c r="F5" s="204"/>
      <c r="G5" s="403"/>
      <c r="H5" s="204"/>
      <c r="I5" s="404"/>
    </row>
    <row r="6" spans="1:9" ht="12.75">
      <c r="A6" s="405" t="s">
        <v>99</v>
      </c>
      <c r="B6" s="405"/>
      <c r="C6" s="405"/>
      <c r="D6" s="404" t="s">
        <v>100</v>
      </c>
      <c r="E6" s="406"/>
      <c r="F6" s="406">
        <f>SUM(F3:F5)</f>
        <v>0</v>
      </c>
      <c r="G6" s="404"/>
      <c r="H6" s="406">
        <f>SUM(H3:H5)</f>
        <v>0</v>
      </c>
      <c r="I6" s="404"/>
    </row>
    <row r="7" spans="1:9" ht="12.75" customHeight="1">
      <c r="A7" s="407" t="s">
        <v>101</v>
      </c>
      <c r="B7" s="407"/>
      <c r="C7" s="407"/>
      <c r="D7" s="407"/>
      <c r="E7" s="407"/>
      <c r="F7" s="407"/>
      <c r="G7" s="407"/>
      <c r="H7" s="407"/>
      <c r="I7" s="407"/>
    </row>
    <row r="8" spans="1:9" ht="32.25" customHeight="1">
      <c r="A8" s="407"/>
      <c r="B8" s="407"/>
      <c r="C8" s="407"/>
      <c r="D8" s="407"/>
      <c r="E8" s="407"/>
      <c r="F8" s="407"/>
      <c r="G8" s="407"/>
      <c r="H8" s="407"/>
      <c r="I8" s="407"/>
    </row>
    <row r="9" ht="26.25" customHeight="1"/>
  </sheetData>
  <sheetProtection selectLockedCells="1" selectUnlockedCells="1"/>
  <mergeCells count="3">
    <mergeCell ref="A1:I1"/>
    <mergeCell ref="A6:C6"/>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I6"/>
  <sheetViews>
    <sheetView workbookViewId="0" topLeftCell="A1">
      <selection activeCell="I18" sqref="I18"/>
    </sheetView>
  </sheetViews>
  <sheetFormatPr defaultColWidth="9.140625" defaultRowHeight="12.75"/>
  <cols>
    <col min="1" max="1" width="4.8515625" style="0" customWidth="1"/>
    <col min="2" max="2" width="46.421875" style="0" customWidth="1"/>
    <col min="9" max="9" width="18.57421875" style="0" customWidth="1"/>
  </cols>
  <sheetData>
    <row r="1" spans="1:9" ht="12.75" customHeight="1">
      <c r="A1" s="334" t="s">
        <v>394</v>
      </c>
      <c r="B1" s="334"/>
      <c r="C1" s="334"/>
      <c r="D1" s="334"/>
      <c r="E1" s="334"/>
      <c r="F1" s="334"/>
      <c r="G1" s="334"/>
      <c r="H1" s="334"/>
      <c r="I1" s="334"/>
    </row>
    <row r="2" spans="1:9" ht="43.5" customHeight="1">
      <c r="A2" s="334" t="s">
        <v>1</v>
      </c>
      <c r="B2" s="335" t="s">
        <v>2</v>
      </c>
      <c r="C2" s="336" t="s">
        <v>3</v>
      </c>
      <c r="D2" s="337" t="s">
        <v>4</v>
      </c>
      <c r="E2" s="337" t="s">
        <v>5</v>
      </c>
      <c r="F2" s="338" t="s">
        <v>6</v>
      </c>
      <c r="G2" s="408" t="s">
        <v>7</v>
      </c>
      <c r="H2" s="339" t="s">
        <v>8</v>
      </c>
      <c r="I2" s="335" t="s">
        <v>395</v>
      </c>
    </row>
    <row r="3" spans="1:9" ht="52.5" customHeight="1">
      <c r="A3" s="402">
        <v>1</v>
      </c>
      <c r="B3" s="401" t="s">
        <v>396</v>
      </c>
      <c r="C3" s="207" t="s">
        <v>46</v>
      </c>
      <c r="D3" s="207">
        <v>1850</v>
      </c>
      <c r="E3" s="204"/>
      <c r="F3" s="204"/>
      <c r="G3" s="403"/>
      <c r="H3" s="204"/>
      <c r="I3" s="404"/>
    </row>
    <row r="4" spans="1:9" ht="12.75">
      <c r="A4" s="405" t="s">
        <v>99</v>
      </c>
      <c r="B4" s="405"/>
      <c r="C4" s="405"/>
      <c r="D4" s="404" t="s">
        <v>100</v>
      </c>
      <c r="E4" s="406"/>
      <c r="F4" s="406">
        <f>SUM(F3,0)</f>
        <v>0</v>
      </c>
      <c r="G4" s="404"/>
      <c r="H4" s="406">
        <f>SUM(H3,0)</f>
        <v>0</v>
      </c>
      <c r="I4" s="404"/>
    </row>
    <row r="5" spans="1:9" ht="12.75" customHeight="1">
      <c r="A5" s="407" t="s">
        <v>101</v>
      </c>
      <c r="B5" s="407"/>
      <c r="C5" s="407"/>
      <c r="D5" s="407"/>
      <c r="E5" s="407"/>
      <c r="F5" s="407"/>
      <c r="G5" s="407"/>
      <c r="H5" s="407"/>
      <c r="I5" s="407"/>
    </row>
    <row r="6" spans="1:9" ht="24.75" customHeight="1">
      <c r="A6" s="407"/>
      <c r="B6" s="407"/>
      <c r="C6" s="407"/>
      <c r="D6" s="407"/>
      <c r="E6" s="407"/>
      <c r="F6" s="407"/>
      <c r="G6" s="407"/>
      <c r="H6" s="407"/>
      <c r="I6" s="407"/>
    </row>
  </sheetData>
  <sheetProtection selectLockedCells="1" selectUnlockedCells="1"/>
  <mergeCells count="3">
    <mergeCell ref="A1:I1"/>
    <mergeCell ref="A4:C4"/>
    <mergeCell ref="A5:I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I8"/>
  <sheetViews>
    <sheetView workbookViewId="0" topLeftCell="A1">
      <selection activeCell="I4" sqref="I4"/>
    </sheetView>
  </sheetViews>
  <sheetFormatPr defaultColWidth="12.57421875" defaultRowHeight="12.75"/>
  <cols>
    <col min="1" max="1" width="11.57421875" style="0" customWidth="1"/>
    <col min="2" max="2" width="36.8515625" style="0" customWidth="1"/>
    <col min="3" max="3" width="9.28125" style="0" customWidth="1"/>
    <col min="4" max="4" width="8.00390625" style="0" customWidth="1"/>
    <col min="5" max="6" width="9.00390625" style="0" customWidth="1"/>
    <col min="7" max="7" width="9.421875" style="0" customWidth="1"/>
    <col min="8" max="8" width="12.421875" style="0" customWidth="1"/>
    <col min="9" max="16384" width="11.57421875" style="0" customWidth="1"/>
  </cols>
  <sheetData>
    <row r="1" spans="1:9" ht="12.75" customHeight="1">
      <c r="A1" s="53" t="s">
        <v>397</v>
      </c>
      <c r="B1" s="53"/>
      <c r="C1" s="53"/>
      <c r="D1" s="53"/>
      <c r="E1" s="53"/>
      <c r="F1" s="53"/>
      <c r="G1" s="53"/>
      <c r="H1" s="53"/>
      <c r="I1" s="53"/>
    </row>
    <row r="2" spans="1:9" ht="12.75">
      <c r="A2" s="409" t="s">
        <v>1</v>
      </c>
      <c r="B2" s="410" t="s">
        <v>2</v>
      </c>
      <c r="C2" s="411" t="s">
        <v>109</v>
      </c>
      <c r="D2" s="412" t="s">
        <v>4</v>
      </c>
      <c r="E2" s="413" t="s">
        <v>5</v>
      </c>
      <c r="F2" s="414" t="s">
        <v>6</v>
      </c>
      <c r="G2" s="411" t="s">
        <v>170</v>
      </c>
      <c r="H2" s="415" t="s">
        <v>8</v>
      </c>
      <c r="I2" s="416" t="s">
        <v>110</v>
      </c>
    </row>
    <row r="3" spans="1:9" ht="114.75" customHeight="1">
      <c r="A3" s="417">
        <v>1</v>
      </c>
      <c r="B3" s="362" t="s">
        <v>398</v>
      </c>
      <c r="C3" s="418" t="s">
        <v>46</v>
      </c>
      <c r="D3" s="344">
        <v>280</v>
      </c>
      <c r="E3" s="419"/>
      <c r="F3" s="420"/>
      <c r="G3" s="421"/>
      <c r="H3" s="420"/>
      <c r="I3" s="300"/>
    </row>
    <row r="4" spans="1:9" ht="70.5" customHeight="1">
      <c r="A4" s="422">
        <v>2</v>
      </c>
      <c r="B4" s="423" t="s">
        <v>399</v>
      </c>
      <c r="C4" s="424" t="s">
        <v>21</v>
      </c>
      <c r="D4" s="425">
        <v>130</v>
      </c>
      <c r="E4" s="426"/>
      <c r="F4" s="427"/>
      <c r="G4" s="428"/>
      <c r="H4" s="427"/>
      <c r="I4" s="429"/>
    </row>
    <row r="5" spans="1:9" ht="36.75" customHeight="1">
      <c r="A5" s="430" t="s">
        <v>99</v>
      </c>
      <c r="B5" s="430"/>
      <c r="C5" s="431" t="s">
        <v>100</v>
      </c>
      <c r="D5" s="431"/>
      <c r="E5" s="431"/>
      <c r="F5" s="432">
        <f>SUM(F3:F4)</f>
        <v>0</v>
      </c>
      <c r="G5" s="433"/>
      <c r="H5" s="434">
        <f>SUM(H3:H4)</f>
        <v>0</v>
      </c>
      <c r="I5" s="429"/>
    </row>
    <row r="6" spans="1:9" ht="13.5" customHeight="1">
      <c r="A6" s="435"/>
      <c r="B6" s="435"/>
      <c r="C6" s="436"/>
      <c r="D6" s="436"/>
      <c r="E6" s="436"/>
      <c r="F6" s="436"/>
      <c r="G6" s="436"/>
      <c r="H6" s="436"/>
      <c r="I6" s="436"/>
    </row>
    <row r="7" spans="1:9" ht="21.75" customHeight="1">
      <c r="A7" s="407" t="s">
        <v>101</v>
      </c>
      <c r="B7" s="407"/>
      <c r="C7" s="407"/>
      <c r="D7" s="407"/>
      <c r="E7" s="407"/>
      <c r="F7" s="407"/>
      <c r="G7" s="407"/>
      <c r="H7" s="407"/>
      <c r="I7" s="407"/>
    </row>
    <row r="8" spans="1:9" ht="25.5" customHeight="1">
      <c r="A8" s="407"/>
      <c r="B8" s="407"/>
      <c r="C8" s="407"/>
      <c r="D8" s="407"/>
      <c r="E8" s="407"/>
      <c r="F8" s="407"/>
      <c r="G8" s="407"/>
      <c r="H8" s="407"/>
      <c r="I8" s="407"/>
    </row>
  </sheetData>
  <sheetProtection selectLockedCells="1" selectUnlockedCells="1"/>
  <mergeCells count="4">
    <mergeCell ref="A1:I1"/>
    <mergeCell ref="A5:B5"/>
    <mergeCell ref="C5:E5"/>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M21"/>
  <sheetViews>
    <sheetView workbookViewId="0" topLeftCell="A1">
      <selection activeCell="I12" sqref="I12"/>
    </sheetView>
  </sheetViews>
  <sheetFormatPr defaultColWidth="12.57421875" defaultRowHeight="12.75"/>
  <cols>
    <col min="1" max="1" width="6.28125" style="0" customWidth="1"/>
    <col min="2" max="2" width="42.28125" style="0" customWidth="1"/>
    <col min="3" max="3" width="9.421875" style="0" customWidth="1"/>
    <col min="4" max="4" width="8.57421875" style="0" customWidth="1"/>
    <col min="5" max="5" width="10.57421875" style="0" customWidth="1"/>
    <col min="6" max="6" width="9.8515625" style="0" customWidth="1"/>
    <col min="7" max="7" width="10.00390625" style="0" customWidth="1"/>
    <col min="8" max="8" width="10.421875" style="0" customWidth="1"/>
    <col min="9" max="16384" width="11.57421875" style="0" customWidth="1"/>
  </cols>
  <sheetData>
    <row r="1" spans="1:9" ht="24.75" customHeight="1">
      <c r="A1" s="53" t="s">
        <v>400</v>
      </c>
      <c r="B1" s="53"/>
      <c r="C1" s="53"/>
      <c r="D1" s="53"/>
      <c r="E1" s="53"/>
      <c r="F1" s="53"/>
      <c r="G1" s="53"/>
      <c r="H1" s="53"/>
      <c r="I1" s="53"/>
    </row>
    <row r="2" spans="1:9" ht="12.75">
      <c r="A2" s="214" t="s">
        <v>1</v>
      </c>
      <c r="B2" s="214" t="s">
        <v>2</v>
      </c>
      <c r="C2" s="214" t="s">
        <v>259</v>
      </c>
      <c r="D2" s="214" t="s">
        <v>4</v>
      </c>
      <c r="E2" s="201" t="s">
        <v>260</v>
      </c>
      <c r="F2" s="201" t="s">
        <v>6</v>
      </c>
      <c r="G2" s="201" t="s">
        <v>7</v>
      </c>
      <c r="H2" s="5" t="s">
        <v>8</v>
      </c>
      <c r="I2" s="5" t="s">
        <v>110</v>
      </c>
    </row>
    <row r="3" spans="1:9" ht="26.25" customHeight="1">
      <c r="A3" s="20">
        <v>1</v>
      </c>
      <c r="B3" s="31" t="s">
        <v>401</v>
      </c>
      <c r="C3" s="11" t="s">
        <v>46</v>
      </c>
      <c r="D3" s="247">
        <v>2000</v>
      </c>
      <c r="E3" s="346"/>
      <c r="F3" s="35"/>
      <c r="G3" s="34"/>
      <c r="H3" s="16"/>
      <c r="I3" s="35"/>
    </row>
    <row r="4" spans="1:9" ht="15.75" customHeight="1">
      <c r="A4" s="20">
        <v>2</v>
      </c>
      <c r="B4" s="31" t="s">
        <v>402</v>
      </c>
      <c r="C4" s="11" t="s">
        <v>46</v>
      </c>
      <c r="D4" s="247">
        <v>400</v>
      </c>
      <c r="E4" s="346"/>
      <c r="F4" s="35"/>
      <c r="G4" s="34"/>
      <c r="H4" s="16"/>
      <c r="I4" s="35"/>
    </row>
    <row r="5" spans="1:9" ht="26.25" customHeight="1">
      <c r="A5" s="20">
        <v>3</v>
      </c>
      <c r="B5" s="31" t="s">
        <v>403</v>
      </c>
      <c r="C5" s="11" t="s">
        <v>313</v>
      </c>
      <c r="D5" s="247">
        <v>1100</v>
      </c>
      <c r="E5" s="346"/>
      <c r="F5" s="35"/>
      <c r="G5" s="34"/>
      <c r="H5" s="16"/>
      <c r="I5" s="35"/>
    </row>
    <row r="6" spans="1:9" ht="12.75">
      <c r="A6" s="20">
        <v>4</v>
      </c>
      <c r="B6" s="31" t="s">
        <v>404</v>
      </c>
      <c r="C6" s="11" t="s">
        <v>46</v>
      </c>
      <c r="D6" s="247">
        <v>10</v>
      </c>
      <c r="E6" s="346"/>
      <c r="F6" s="35"/>
      <c r="G6" s="34"/>
      <c r="H6" s="16"/>
      <c r="I6" s="35"/>
    </row>
    <row r="7" spans="1:9" ht="12.75">
      <c r="A7" s="20">
        <v>5</v>
      </c>
      <c r="B7" s="31" t="s">
        <v>405</v>
      </c>
      <c r="C7" s="11" t="s">
        <v>46</v>
      </c>
      <c r="D7" s="247">
        <v>1500</v>
      </c>
      <c r="E7" s="346"/>
      <c r="F7" s="35"/>
      <c r="G7" s="34"/>
      <c r="H7" s="16"/>
      <c r="I7" s="35"/>
    </row>
    <row r="8" spans="1:9" ht="12.75">
      <c r="A8" s="20">
        <v>6</v>
      </c>
      <c r="B8" s="31" t="s">
        <v>406</v>
      </c>
      <c r="C8" s="11" t="s">
        <v>46</v>
      </c>
      <c r="D8" s="247">
        <v>3000</v>
      </c>
      <c r="E8" s="346"/>
      <c r="F8" s="35"/>
      <c r="G8" s="34"/>
      <c r="H8" s="16"/>
      <c r="I8" s="35"/>
    </row>
    <row r="9" spans="1:9" ht="12.75">
      <c r="A9" s="20">
        <v>7</v>
      </c>
      <c r="B9" s="31" t="s">
        <v>407</v>
      </c>
      <c r="C9" s="11" t="s">
        <v>46</v>
      </c>
      <c r="D9" s="247">
        <v>50</v>
      </c>
      <c r="E9" s="346"/>
      <c r="F9" s="35"/>
      <c r="G9" s="34"/>
      <c r="H9" s="16"/>
      <c r="I9" s="35"/>
    </row>
    <row r="10" spans="1:9" ht="12.75">
      <c r="A10" s="20">
        <v>8</v>
      </c>
      <c r="B10" s="31" t="s">
        <v>408</v>
      </c>
      <c r="C10" s="11" t="s">
        <v>313</v>
      </c>
      <c r="D10" s="437">
        <v>70</v>
      </c>
      <c r="E10" s="33"/>
      <c r="F10" s="35"/>
      <c r="G10" s="34"/>
      <c r="H10" s="16"/>
      <c r="I10" s="35"/>
    </row>
    <row r="11" spans="1:9" ht="36.75" customHeight="1">
      <c r="A11" s="20">
        <v>9</v>
      </c>
      <c r="B11" s="31" t="s">
        <v>409</v>
      </c>
      <c r="C11" s="11" t="s">
        <v>46</v>
      </c>
      <c r="D11" s="437">
        <v>80</v>
      </c>
      <c r="E11" s="33"/>
      <c r="F11" s="35"/>
      <c r="G11" s="34"/>
      <c r="H11" s="16"/>
      <c r="I11" s="35"/>
    </row>
    <row r="13" spans="1:9" ht="21" customHeight="1">
      <c r="A13" s="144" t="s">
        <v>99</v>
      </c>
      <c r="B13" s="144"/>
      <c r="C13" s="35" t="s">
        <v>100</v>
      </c>
      <c r="D13" s="35"/>
      <c r="E13" s="35" t="s">
        <v>188</v>
      </c>
      <c r="F13" s="35">
        <f>SUM(F3:F12)</f>
        <v>0</v>
      </c>
      <c r="G13" s="35"/>
      <c r="H13" s="217">
        <f>SUM(H3:H12)</f>
        <v>0</v>
      </c>
      <c r="I13" s="35"/>
    </row>
    <row r="14" spans="1:9" ht="12.75" customHeight="1">
      <c r="A14" s="44" t="s">
        <v>101</v>
      </c>
      <c r="B14" s="44"/>
      <c r="C14" s="44"/>
      <c r="D14" s="44"/>
      <c r="E14" s="44"/>
      <c r="F14" s="44"/>
      <c r="G14" s="44"/>
      <c r="H14" s="44"/>
      <c r="I14" s="44"/>
    </row>
    <row r="15" spans="1:9" ht="22.5" customHeight="1">
      <c r="A15" s="44"/>
      <c r="B15" s="44"/>
      <c r="C15" s="44"/>
      <c r="D15" s="44"/>
      <c r="E15" s="44"/>
      <c r="F15" s="44"/>
      <c r="G15" s="44"/>
      <c r="H15" s="44"/>
      <c r="I15" s="44"/>
    </row>
    <row r="16" ht="12.75">
      <c r="D16" s="249"/>
    </row>
    <row r="17" ht="12.75">
      <c r="D17" s="249"/>
    </row>
    <row r="19" spans="7:13" ht="12.75">
      <c r="G19" t="s">
        <v>82</v>
      </c>
      <c r="J19" t="s">
        <v>82</v>
      </c>
      <c r="K19" t="s">
        <v>82</v>
      </c>
      <c r="L19" t="s">
        <v>82</v>
      </c>
      <c r="M19" t="s">
        <v>82</v>
      </c>
    </row>
    <row r="21" ht="12.75">
      <c r="B21" s="4"/>
    </row>
  </sheetData>
  <sheetProtection selectLockedCells="1" selectUnlockedCells="1"/>
  <mergeCells count="4">
    <mergeCell ref="A1:I1"/>
    <mergeCell ref="A13:B13"/>
    <mergeCell ref="C13:D13"/>
    <mergeCell ref="A14:I1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I9"/>
  <sheetViews>
    <sheetView workbookViewId="0" topLeftCell="A1">
      <selection activeCell="I6" sqref="I6"/>
    </sheetView>
  </sheetViews>
  <sheetFormatPr defaultColWidth="12.57421875" defaultRowHeight="12.75"/>
  <cols>
    <col min="1" max="1" width="5.7109375" style="0" customWidth="1"/>
    <col min="2" max="2" width="44.421875" style="0" customWidth="1"/>
    <col min="3" max="4" width="9.00390625" style="0" customWidth="1"/>
    <col min="5" max="5" width="8.140625" style="0" customWidth="1"/>
    <col min="6" max="6" width="10.140625" style="0" customWidth="1"/>
    <col min="7" max="7" width="9.00390625" style="0" customWidth="1"/>
    <col min="8" max="8" width="10.00390625" style="0" customWidth="1"/>
    <col min="9" max="16384" width="11.57421875" style="0" customWidth="1"/>
  </cols>
  <sheetData>
    <row r="1" spans="1:9" ht="12.75" customHeight="1">
      <c r="A1" s="172" t="s">
        <v>410</v>
      </c>
      <c r="B1" s="172"/>
      <c r="C1" s="172"/>
      <c r="D1" s="172"/>
      <c r="E1" s="172"/>
      <c r="F1" s="172"/>
      <c r="G1" s="172"/>
      <c r="H1" s="172"/>
      <c r="I1" s="172"/>
    </row>
    <row r="2" spans="1:9" ht="12.75">
      <c r="A2" s="172" t="s">
        <v>159</v>
      </c>
      <c r="B2" s="438" t="s">
        <v>2</v>
      </c>
      <c r="C2" s="439" t="s">
        <v>109</v>
      </c>
      <c r="D2" s="438" t="s">
        <v>4</v>
      </c>
      <c r="E2" s="440" t="s">
        <v>5</v>
      </c>
      <c r="F2" s="441" t="s">
        <v>308</v>
      </c>
      <c r="G2" s="442" t="s">
        <v>7</v>
      </c>
      <c r="H2" s="443" t="s">
        <v>8</v>
      </c>
      <c r="I2" s="443" t="s">
        <v>110</v>
      </c>
    </row>
    <row r="3" spans="1:9" ht="12.75">
      <c r="A3" s="93">
        <v>1</v>
      </c>
      <c r="B3" s="364" t="s">
        <v>411</v>
      </c>
      <c r="C3" s="444" t="s">
        <v>46</v>
      </c>
      <c r="D3" s="445">
        <v>40</v>
      </c>
      <c r="E3" s="446"/>
      <c r="F3" s="255"/>
      <c r="G3" s="447"/>
      <c r="H3" s="448"/>
      <c r="I3" s="449"/>
    </row>
    <row r="4" spans="1:9" ht="24" customHeight="1">
      <c r="A4" s="93">
        <v>2</v>
      </c>
      <c r="B4" s="450" t="s">
        <v>412</v>
      </c>
      <c r="C4" s="451" t="s">
        <v>46</v>
      </c>
      <c r="D4" s="76">
        <v>35</v>
      </c>
      <c r="E4" s="62"/>
      <c r="F4" s="255"/>
      <c r="G4" s="452"/>
      <c r="H4" s="448"/>
      <c r="I4" s="35"/>
    </row>
    <row r="5" spans="1:9" ht="27" customHeight="1">
      <c r="A5" s="93">
        <v>3</v>
      </c>
      <c r="B5" s="453" t="s">
        <v>413</v>
      </c>
      <c r="C5" s="65" t="s">
        <v>46</v>
      </c>
      <c r="D5" s="445">
        <v>200</v>
      </c>
      <c r="E5" s="454"/>
      <c r="F5" s="255"/>
      <c r="G5" s="452"/>
      <c r="H5" s="448"/>
      <c r="I5" s="35"/>
    </row>
    <row r="6" spans="1:9" ht="41.25" customHeight="1">
      <c r="A6" s="455">
        <v>4</v>
      </c>
      <c r="B6" s="450" t="s">
        <v>414</v>
      </c>
      <c r="C6" s="65" t="s">
        <v>46</v>
      </c>
      <c r="D6" s="456">
        <v>1150</v>
      </c>
      <c r="E6" s="454"/>
      <c r="F6" s="255"/>
      <c r="G6" s="457"/>
      <c r="H6" s="448"/>
      <c r="I6" s="35"/>
    </row>
    <row r="7" spans="1:9" ht="12.75">
      <c r="A7" s="42" t="s">
        <v>99</v>
      </c>
      <c r="B7" s="42"/>
      <c r="C7" s="42"/>
      <c r="D7" s="35" t="s">
        <v>342</v>
      </c>
      <c r="E7" s="35"/>
      <c r="F7" s="346">
        <f>SUM(F3:F6)</f>
        <v>0</v>
      </c>
      <c r="G7" s="35"/>
      <c r="H7" s="361">
        <f>SUM(H3:H6)</f>
        <v>0</v>
      </c>
      <c r="I7" s="331"/>
    </row>
    <row r="8" spans="1:9" ht="12.75" customHeight="1">
      <c r="A8" s="44" t="s">
        <v>101</v>
      </c>
      <c r="B8" s="44"/>
      <c r="C8" s="44"/>
      <c r="D8" s="44"/>
      <c r="E8" s="44"/>
      <c r="F8" s="44"/>
      <c r="G8" s="44"/>
      <c r="H8" s="44"/>
      <c r="I8" s="44"/>
    </row>
    <row r="9" spans="1:9" ht="25.5" customHeight="1">
      <c r="A9" s="44"/>
      <c r="B9" s="44"/>
      <c r="C9" s="44"/>
      <c r="D9" s="44"/>
      <c r="E9" s="44"/>
      <c r="F9" s="44"/>
      <c r="G9" s="44"/>
      <c r="H9" s="44"/>
      <c r="I9" s="44"/>
    </row>
  </sheetData>
  <sheetProtection selectLockedCells="1" selectUnlockedCells="1"/>
  <mergeCells count="3">
    <mergeCell ref="A1:I1"/>
    <mergeCell ref="A7:C7"/>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1:I9"/>
  <sheetViews>
    <sheetView workbookViewId="0" topLeftCell="A1">
      <selection activeCell="I6" sqref="I6"/>
    </sheetView>
  </sheetViews>
  <sheetFormatPr defaultColWidth="12.57421875" defaultRowHeight="12.75"/>
  <cols>
    <col min="1" max="1" width="5.421875" style="0" customWidth="1"/>
    <col min="2" max="2" width="48.421875" style="0" customWidth="1"/>
    <col min="3" max="3" width="8.421875" style="0" customWidth="1"/>
    <col min="4" max="4" width="8.00390625" style="0" customWidth="1"/>
    <col min="5" max="5" width="8.7109375" style="0" customWidth="1"/>
    <col min="6" max="6" width="9.421875" style="0" customWidth="1"/>
    <col min="7" max="8" width="8.7109375" style="0" customWidth="1"/>
    <col min="9" max="16384" width="11.57421875" style="0" customWidth="1"/>
  </cols>
  <sheetData>
    <row r="1" spans="1:9" ht="12.75" customHeight="1">
      <c r="A1" s="172" t="s">
        <v>415</v>
      </c>
      <c r="B1" s="172"/>
      <c r="C1" s="172"/>
      <c r="D1" s="172"/>
      <c r="E1" s="172"/>
      <c r="F1" s="172"/>
      <c r="G1" s="172"/>
      <c r="H1" s="172"/>
      <c r="I1" s="172"/>
    </row>
    <row r="2" spans="1:9" ht="12.75">
      <c r="A2" s="172" t="s">
        <v>159</v>
      </c>
      <c r="B2" s="438" t="s">
        <v>2</v>
      </c>
      <c r="C2" s="439" t="s">
        <v>109</v>
      </c>
      <c r="D2" s="438" t="s">
        <v>4</v>
      </c>
      <c r="E2" s="440" t="s">
        <v>5</v>
      </c>
      <c r="F2" s="441" t="s">
        <v>308</v>
      </c>
      <c r="G2" s="442" t="s">
        <v>7</v>
      </c>
      <c r="H2" s="443" t="s">
        <v>8</v>
      </c>
      <c r="I2" s="443" t="s">
        <v>110</v>
      </c>
    </row>
    <row r="3" spans="1:9" ht="58.5" customHeight="1">
      <c r="A3" s="458">
        <v>1</v>
      </c>
      <c r="B3" s="459" t="s">
        <v>416</v>
      </c>
      <c r="C3" s="460" t="s">
        <v>46</v>
      </c>
      <c r="D3" s="461">
        <v>550</v>
      </c>
      <c r="E3" s="350"/>
      <c r="F3" s="462"/>
      <c r="G3" s="463"/>
      <c r="H3" s="462"/>
      <c r="I3" s="35"/>
    </row>
    <row r="4" spans="1:9" ht="28.5" customHeight="1">
      <c r="A4" s="180">
        <v>2</v>
      </c>
      <c r="B4" s="362" t="s">
        <v>417</v>
      </c>
      <c r="C4" s="464" t="s">
        <v>46</v>
      </c>
      <c r="D4" s="465">
        <v>10</v>
      </c>
      <c r="E4" s="466"/>
      <c r="F4" s="462"/>
      <c r="G4" s="467"/>
      <c r="H4" s="462"/>
      <c r="I4" s="345"/>
    </row>
    <row r="5" spans="1:9" ht="29.25" customHeight="1">
      <c r="A5" s="468">
        <v>3</v>
      </c>
      <c r="B5" s="31" t="s">
        <v>418</v>
      </c>
      <c r="C5" s="469" t="s">
        <v>46</v>
      </c>
      <c r="D5" s="437">
        <v>1000</v>
      </c>
      <c r="E5" s="470"/>
      <c r="F5" s="462"/>
      <c r="G5" s="34"/>
      <c r="H5" s="462"/>
      <c r="I5" s="35"/>
    </row>
    <row r="6" spans="1:9" ht="41.25" customHeight="1">
      <c r="A6" s="20">
        <v>4</v>
      </c>
      <c r="B6" s="31" t="s">
        <v>419</v>
      </c>
      <c r="C6" s="471" t="s">
        <v>46</v>
      </c>
      <c r="D6" s="437">
        <v>140</v>
      </c>
      <c r="E6" s="470"/>
      <c r="F6" s="462"/>
      <c r="G6" s="34"/>
      <c r="H6" s="462"/>
      <c r="I6" s="35"/>
    </row>
    <row r="7" spans="1:9" ht="12.75">
      <c r="A7" s="281" t="s">
        <v>99</v>
      </c>
      <c r="B7" s="281"/>
      <c r="C7" s="282" t="s">
        <v>100</v>
      </c>
      <c r="D7" s="282"/>
      <c r="E7" s="283"/>
      <c r="F7" s="284">
        <f>SUM(F3:F6)</f>
        <v>0</v>
      </c>
      <c r="G7" s="285"/>
      <c r="H7" s="286">
        <f>SUM(H3:H6)</f>
        <v>0</v>
      </c>
      <c r="I7" s="287"/>
    </row>
    <row r="8" spans="1:9" ht="12.75" customHeight="1">
      <c r="A8" s="196" t="s">
        <v>101</v>
      </c>
      <c r="B8" s="196"/>
      <c r="C8" s="196"/>
      <c r="D8" s="196"/>
      <c r="E8" s="196"/>
      <c r="F8" s="196"/>
      <c r="G8" s="196"/>
      <c r="H8" s="196"/>
      <c r="I8" s="196"/>
    </row>
    <row r="9" spans="1:9" ht="22.5" customHeight="1">
      <c r="A9" s="196"/>
      <c r="B9" s="196"/>
      <c r="C9" s="196"/>
      <c r="D9" s="196"/>
      <c r="E9" s="196"/>
      <c r="F9" s="196"/>
      <c r="G9" s="196"/>
      <c r="H9" s="196"/>
      <c r="I9" s="196"/>
    </row>
    <row r="11" ht="12.75" customHeight="1"/>
  </sheetData>
  <sheetProtection selectLockedCells="1" selectUnlockedCells="1"/>
  <mergeCells count="4">
    <mergeCell ref="A1:I1"/>
    <mergeCell ref="A7:B7"/>
    <mergeCell ref="C7:D7"/>
    <mergeCell ref="A8:I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1:I29"/>
  <sheetViews>
    <sheetView workbookViewId="0" topLeftCell="A1">
      <selection activeCell="I6" sqref="I6"/>
    </sheetView>
  </sheetViews>
  <sheetFormatPr defaultColWidth="12.57421875" defaultRowHeight="12.75"/>
  <cols>
    <col min="1" max="1" width="4.421875" style="0" customWidth="1"/>
    <col min="2" max="2" width="60.7109375" style="0" customWidth="1"/>
    <col min="3" max="3" width="4.140625" style="0" customWidth="1"/>
    <col min="4" max="4" width="5.7109375" style="0" customWidth="1"/>
    <col min="5" max="5" width="8.57421875" style="0" customWidth="1"/>
    <col min="6" max="6" width="8.8515625" style="0" customWidth="1"/>
    <col min="7" max="7" width="9.421875" style="0" customWidth="1"/>
    <col min="8" max="16384" width="11.57421875" style="0" customWidth="1"/>
  </cols>
  <sheetData>
    <row r="1" spans="1:9" ht="27" customHeight="1">
      <c r="A1" s="53" t="s">
        <v>420</v>
      </c>
      <c r="B1" s="53"/>
      <c r="C1" s="53"/>
      <c r="D1" s="53"/>
      <c r="E1" s="53"/>
      <c r="F1" s="53"/>
      <c r="G1" s="53"/>
      <c r="H1" s="53"/>
      <c r="I1" s="53"/>
    </row>
    <row r="2" spans="1:9" ht="12.75">
      <c r="A2" s="146" t="s">
        <v>193</v>
      </c>
      <c r="B2" s="146" t="s">
        <v>194</v>
      </c>
      <c r="C2" s="147" t="s">
        <v>195</v>
      </c>
      <c r="D2" s="148" t="s">
        <v>196</v>
      </c>
      <c r="E2" s="147" t="s">
        <v>197</v>
      </c>
      <c r="F2" s="147" t="s">
        <v>198</v>
      </c>
      <c r="G2" s="5" t="s">
        <v>6</v>
      </c>
      <c r="H2" s="5" t="s">
        <v>8</v>
      </c>
      <c r="I2" s="5" t="s">
        <v>110</v>
      </c>
    </row>
    <row r="3" spans="1:9" ht="12.75">
      <c r="A3" s="47">
        <v>1</v>
      </c>
      <c r="B3" s="149" t="s">
        <v>421</v>
      </c>
      <c r="C3" s="150" t="s">
        <v>46</v>
      </c>
      <c r="D3" s="150">
        <v>1100</v>
      </c>
      <c r="E3" s="150"/>
      <c r="F3" s="151"/>
      <c r="G3" s="151"/>
      <c r="H3" s="151"/>
      <c r="I3" s="24"/>
    </row>
    <row r="4" spans="1:9" ht="12.75">
      <c r="A4" s="47">
        <v>2</v>
      </c>
      <c r="B4" s="149" t="s">
        <v>422</v>
      </c>
      <c r="C4" s="150" t="s">
        <v>46</v>
      </c>
      <c r="D4" s="150">
        <v>10</v>
      </c>
      <c r="E4" s="150"/>
      <c r="F4" s="151"/>
      <c r="G4" s="151"/>
      <c r="H4" s="151"/>
      <c r="I4" s="24"/>
    </row>
    <row r="5" spans="1:9" ht="12.75">
      <c r="A5" s="47">
        <v>3</v>
      </c>
      <c r="B5" s="149" t="s">
        <v>423</v>
      </c>
      <c r="C5" s="150" t="s">
        <v>46</v>
      </c>
      <c r="D5" s="150">
        <v>1900</v>
      </c>
      <c r="E5" s="150"/>
      <c r="F5" s="151"/>
      <c r="G5" s="151"/>
      <c r="H5" s="151"/>
      <c r="I5" s="24"/>
    </row>
    <row r="6" spans="1:9" ht="12.75">
      <c r="A6" s="47">
        <v>4</v>
      </c>
      <c r="B6" s="149" t="s">
        <v>424</v>
      </c>
      <c r="C6" s="150" t="s">
        <v>46</v>
      </c>
      <c r="D6" s="150">
        <v>300</v>
      </c>
      <c r="E6" s="152"/>
      <c r="F6" s="151"/>
      <c r="G6" s="151"/>
      <c r="H6" s="151"/>
      <c r="I6" s="24"/>
    </row>
    <row r="7" spans="1:9" ht="12.75">
      <c r="A7" s="47"/>
      <c r="B7" s="47"/>
      <c r="C7" s="47"/>
      <c r="D7" s="47"/>
      <c r="E7" s="47"/>
      <c r="F7" s="47"/>
      <c r="G7" s="47"/>
      <c r="H7" s="47"/>
      <c r="I7" s="47"/>
    </row>
    <row r="8" spans="1:9" ht="30" customHeight="1">
      <c r="A8" s="144" t="s">
        <v>99</v>
      </c>
      <c r="B8" s="144"/>
      <c r="C8" s="35" t="s">
        <v>100</v>
      </c>
      <c r="D8" s="35"/>
      <c r="E8" s="35" t="s">
        <v>188</v>
      </c>
      <c r="F8" s="35"/>
      <c r="G8" s="33">
        <f>SUM(G3:G6)</f>
        <v>0</v>
      </c>
      <c r="H8" s="217">
        <f>SUM(H3:H7)</f>
        <v>0</v>
      </c>
      <c r="I8" s="35"/>
    </row>
    <row r="9" spans="1:9" ht="12.75">
      <c r="A9" s="1"/>
      <c r="B9" s="1"/>
      <c r="C9" s="51"/>
      <c r="D9" s="51"/>
      <c r="E9" s="51"/>
      <c r="F9" s="51"/>
      <c r="G9" s="51"/>
      <c r="H9" s="52"/>
      <c r="I9" s="51"/>
    </row>
    <row r="10" spans="1:9" ht="12.75" customHeight="1">
      <c r="A10" s="44" t="s">
        <v>101</v>
      </c>
      <c r="B10" s="44"/>
      <c r="C10" s="44"/>
      <c r="D10" s="44"/>
      <c r="E10" s="44"/>
      <c r="F10" s="44"/>
      <c r="G10" s="44"/>
      <c r="H10" s="44"/>
      <c r="I10" s="44"/>
    </row>
    <row r="11" spans="1:9" ht="27.75" customHeight="1">
      <c r="A11" s="44"/>
      <c r="B11" s="44"/>
      <c r="C11" s="44"/>
      <c r="D11" s="44"/>
      <c r="E11" s="44"/>
      <c r="F11" s="44"/>
      <c r="G11" s="44"/>
      <c r="H11" s="44"/>
      <c r="I11" s="44"/>
    </row>
    <row r="12" ht="12.75">
      <c r="G12" s="212"/>
    </row>
    <row r="13" ht="12.75">
      <c r="G13" s="212"/>
    </row>
    <row r="14" ht="12.75">
      <c r="G14" s="212"/>
    </row>
    <row r="16" ht="12.75">
      <c r="G16" s="212"/>
    </row>
    <row r="17" ht="12.75">
      <c r="G17" s="212"/>
    </row>
    <row r="18" ht="12.75">
      <c r="G18" s="212"/>
    </row>
    <row r="19" ht="12.75">
      <c r="G19" s="212"/>
    </row>
    <row r="20" ht="12.75">
      <c r="G20" s="212"/>
    </row>
    <row r="21" ht="12.75">
      <c r="G21" s="212"/>
    </row>
    <row r="22" ht="12.75">
      <c r="G22" s="212"/>
    </row>
    <row r="23" ht="12.75">
      <c r="G23" s="212"/>
    </row>
    <row r="24" ht="12.75">
      <c r="G24" s="212"/>
    </row>
    <row r="25" ht="12.75">
      <c r="G25" s="212"/>
    </row>
    <row r="26" ht="12.75">
      <c r="G26" s="212"/>
    </row>
    <row r="27" ht="12.75">
      <c r="G27" s="212"/>
    </row>
    <row r="28" ht="12.75">
      <c r="G28" s="212"/>
    </row>
    <row r="29" ht="12.75">
      <c r="G29" s="212"/>
    </row>
  </sheetData>
  <sheetProtection selectLockedCells="1" selectUnlockedCells="1"/>
  <mergeCells count="5">
    <mergeCell ref="A1:I1"/>
    <mergeCell ref="A7:I7"/>
    <mergeCell ref="A8:B8"/>
    <mergeCell ref="C8:D8"/>
    <mergeCell ref="A10:I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I19"/>
  <sheetViews>
    <sheetView workbookViewId="0" topLeftCell="A10">
      <selection activeCell="I7" sqref="I7"/>
    </sheetView>
  </sheetViews>
  <sheetFormatPr defaultColWidth="9.140625" defaultRowHeight="12.75"/>
  <cols>
    <col min="1" max="1" width="4.00390625" style="0" customWidth="1"/>
    <col min="2" max="2" width="61.7109375" style="0" customWidth="1"/>
    <col min="3" max="3" width="4.8515625" style="0" customWidth="1"/>
    <col min="4" max="4" width="5.140625" style="0" customWidth="1"/>
    <col min="5" max="5" width="8.57421875" style="0" customWidth="1"/>
    <col min="6" max="6" width="9.140625" style="0" customWidth="1"/>
    <col min="7" max="7" width="6.7109375" style="0" customWidth="1"/>
    <col min="9" max="9" width="16.8515625" style="0" customWidth="1"/>
  </cols>
  <sheetData>
    <row r="1" spans="1:9" ht="26.25" customHeight="1">
      <c r="A1" s="53" t="s">
        <v>148</v>
      </c>
      <c r="B1" s="53"/>
      <c r="C1" s="53"/>
      <c r="D1" s="53"/>
      <c r="E1" s="53"/>
      <c r="F1" s="53"/>
      <c r="G1" s="53"/>
      <c r="H1" s="53"/>
      <c r="I1" s="53"/>
    </row>
    <row r="2" spans="1:9" ht="26.25" customHeight="1">
      <c r="A2" s="53"/>
      <c r="B2" s="53"/>
      <c r="C2" s="53"/>
      <c r="D2" s="53"/>
      <c r="E2" s="53"/>
      <c r="F2" s="53"/>
      <c r="G2" s="53"/>
      <c r="H2" s="53"/>
      <c r="I2" s="53"/>
    </row>
    <row r="3" spans="1:9" ht="12.75">
      <c r="A3" s="53" t="s">
        <v>1</v>
      </c>
      <c r="B3" s="54" t="s">
        <v>2</v>
      </c>
      <c r="C3" s="3" t="s">
        <v>109</v>
      </c>
      <c r="D3" s="3" t="s">
        <v>4</v>
      </c>
      <c r="E3" s="3" t="s">
        <v>149</v>
      </c>
      <c r="F3" s="55" t="s">
        <v>6</v>
      </c>
      <c r="G3" s="3" t="s">
        <v>7</v>
      </c>
      <c r="H3" s="3" t="s">
        <v>8</v>
      </c>
      <c r="I3" s="5" t="s">
        <v>110</v>
      </c>
    </row>
    <row r="4" spans="1:9" ht="60.75" customHeight="1">
      <c r="A4" s="20">
        <v>1</v>
      </c>
      <c r="B4" s="84" t="s">
        <v>150</v>
      </c>
      <c r="C4" s="85" t="s">
        <v>11</v>
      </c>
      <c r="D4" s="85">
        <v>1</v>
      </c>
      <c r="E4" s="86"/>
      <c r="F4" s="87"/>
      <c r="G4" s="87"/>
      <c r="H4" s="87"/>
      <c r="I4" s="88"/>
    </row>
    <row r="5" spans="1:9" ht="72.75" customHeight="1">
      <c r="A5" s="20">
        <v>2</v>
      </c>
      <c r="B5" s="84" t="s">
        <v>151</v>
      </c>
      <c r="C5" s="85" t="s">
        <v>11</v>
      </c>
      <c r="D5" s="85">
        <v>10</v>
      </c>
      <c r="E5" s="86"/>
      <c r="F5" s="87"/>
      <c r="G5" s="87"/>
      <c r="H5" s="87"/>
      <c r="I5" s="88"/>
    </row>
    <row r="6" spans="1:9" ht="12.75">
      <c r="A6" s="20">
        <v>3</v>
      </c>
      <c r="B6" s="21" t="s">
        <v>152</v>
      </c>
      <c r="C6" s="85" t="s">
        <v>11</v>
      </c>
      <c r="D6" s="85">
        <v>2</v>
      </c>
      <c r="E6" s="86"/>
      <c r="F6" s="87"/>
      <c r="G6" s="87"/>
      <c r="H6" s="87"/>
      <c r="I6" s="89"/>
    </row>
    <row r="7" spans="1:9" ht="12.75">
      <c r="A7" s="20">
        <v>4</v>
      </c>
      <c r="B7" s="21" t="s">
        <v>153</v>
      </c>
      <c r="C7" s="85" t="s">
        <v>11</v>
      </c>
      <c r="D7" s="85">
        <v>5</v>
      </c>
      <c r="E7" s="86"/>
      <c r="F7" s="87"/>
      <c r="G7" s="87"/>
      <c r="H7" s="87"/>
      <c r="I7" s="89"/>
    </row>
    <row r="8" spans="1:9" ht="15" customHeight="1">
      <c r="A8" s="20">
        <v>5</v>
      </c>
      <c r="B8" s="84" t="s">
        <v>154</v>
      </c>
      <c r="C8" s="85" t="s">
        <v>11</v>
      </c>
      <c r="D8" s="85">
        <v>5</v>
      </c>
      <c r="E8" s="86"/>
      <c r="F8" s="87"/>
      <c r="G8" s="87"/>
      <c r="H8" s="87"/>
      <c r="I8" s="88"/>
    </row>
    <row r="9" spans="1:9" ht="108.75" customHeight="1">
      <c r="A9" s="20">
        <v>6</v>
      </c>
      <c r="B9" s="84" t="s">
        <v>155</v>
      </c>
      <c r="C9" s="85" t="s">
        <v>11</v>
      </c>
      <c r="D9" s="85">
        <v>20</v>
      </c>
      <c r="E9" s="86"/>
      <c r="F9" s="87"/>
      <c r="G9" s="87"/>
      <c r="H9" s="87"/>
      <c r="I9" s="88"/>
    </row>
    <row r="10" spans="1:9" ht="60.75" customHeight="1">
      <c r="A10" s="20">
        <v>7</v>
      </c>
      <c r="B10" s="90" t="s">
        <v>156</v>
      </c>
      <c r="C10" s="85" t="s">
        <v>11</v>
      </c>
      <c r="D10" s="85">
        <v>5</v>
      </c>
      <c r="E10" s="86"/>
      <c r="F10" s="87"/>
      <c r="G10" s="87"/>
      <c r="H10" s="87"/>
      <c r="I10" s="91"/>
    </row>
    <row r="11" spans="1:9" ht="12.75" customHeight="1">
      <c r="A11" s="20">
        <v>8</v>
      </c>
      <c r="B11" s="84" t="s">
        <v>157</v>
      </c>
      <c r="C11" s="85" t="s">
        <v>11</v>
      </c>
      <c r="D11" s="85">
        <v>5</v>
      </c>
      <c r="E11" s="86"/>
      <c r="F11" s="87"/>
      <c r="G11" s="87"/>
      <c r="H11" s="87"/>
      <c r="I11" s="91"/>
    </row>
    <row r="12" spans="1:9" ht="12.75">
      <c r="A12" s="42" t="s">
        <v>99</v>
      </c>
      <c r="B12" s="42"/>
      <c r="C12" s="35" t="s">
        <v>100</v>
      </c>
      <c r="D12" s="35"/>
      <c r="E12" s="35"/>
      <c r="F12" s="33"/>
      <c r="G12" s="35"/>
      <c r="H12" s="87"/>
      <c r="I12" s="35"/>
    </row>
    <row r="13" spans="1:9" ht="12.75">
      <c r="A13" s="53"/>
      <c r="B13" s="53"/>
      <c r="C13" s="20"/>
      <c r="D13" s="20"/>
      <c r="E13" s="20"/>
      <c r="F13" s="20"/>
      <c r="G13" s="20" t="s">
        <v>82</v>
      </c>
      <c r="H13" s="92" t="s">
        <v>82</v>
      </c>
      <c r="I13" s="20"/>
    </row>
    <row r="14" spans="1:9" ht="12.75" customHeight="1">
      <c r="A14" s="44" t="s">
        <v>101</v>
      </c>
      <c r="B14" s="44"/>
      <c r="C14" s="44"/>
      <c r="D14" s="44"/>
      <c r="E14" s="44"/>
      <c r="F14" s="44"/>
      <c r="G14" s="44"/>
      <c r="H14" s="44"/>
      <c r="I14" s="44"/>
    </row>
    <row r="15" spans="1:9" ht="21.75" customHeight="1">
      <c r="A15" s="44"/>
      <c r="B15" s="44"/>
      <c r="C15" s="44"/>
      <c r="D15" s="44"/>
      <c r="E15" s="44"/>
      <c r="F15" s="44"/>
      <c r="G15" s="44"/>
      <c r="H15" s="44"/>
      <c r="I15" s="44"/>
    </row>
    <row r="19" ht="12.75">
      <c r="F19" s="46" t="s">
        <v>82</v>
      </c>
    </row>
  </sheetData>
  <sheetProtection selectLockedCells="1" selectUnlockedCells="1"/>
  <mergeCells count="4">
    <mergeCell ref="A1:I1"/>
    <mergeCell ref="A12:B12"/>
    <mergeCell ref="C12:D12"/>
    <mergeCell ref="A14:I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I8"/>
  <sheetViews>
    <sheetView workbookViewId="0" topLeftCell="A1">
      <selection activeCell="I5" sqref="I5"/>
    </sheetView>
  </sheetViews>
  <sheetFormatPr defaultColWidth="12.57421875" defaultRowHeight="12.75"/>
  <cols>
    <col min="1" max="1" width="3.421875" style="0" customWidth="1"/>
    <col min="2" max="2" width="57.00390625" style="0" customWidth="1"/>
    <col min="3" max="3" width="6.421875" style="0" customWidth="1"/>
    <col min="4" max="4" width="7.00390625" style="0" customWidth="1"/>
    <col min="5" max="5" width="7.421875" style="0" customWidth="1"/>
    <col min="6" max="6" width="7.00390625" style="0" customWidth="1"/>
    <col min="7" max="7" width="12.57421875" style="0" customWidth="1"/>
    <col min="8" max="16384" width="11.57421875" style="0" customWidth="1"/>
  </cols>
  <sheetData>
    <row r="1" spans="1:9" ht="12.75" customHeight="1">
      <c r="A1" s="53" t="s">
        <v>425</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3">
        <v>1</v>
      </c>
      <c r="B3" s="472" t="s">
        <v>426</v>
      </c>
      <c r="C3" s="74" t="s">
        <v>11</v>
      </c>
      <c r="D3" s="3">
        <v>470</v>
      </c>
      <c r="E3" s="74"/>
      <c r="F3" s="3"/>
      <c r="G3" s="3"/>
      <c r="H3" s="3"/>
      <c r="I3" s="3"/>
    </row>
    <row r="4" spans="1:9" ht="12.75">
      <c r="A4" s="3">
        <v>2</v>
      </c>
      <c r="B4" s="473" t="s">
        <v>427</v>
      </c>
      <c r="C4" s="74" t="s">
        <v>11</v>
      </c>
      <c r="D4" s="3">
        <v>490</v>
      </c>
      <c r="E4" s="3"/>
      <c r="F4" s="3"/>
      <c r="G4" s="3"/>
      <c r="H4" s="3"/>
      <c r="I4" s="3"/>
    </row>
    <row r="5" spans="1:9" ht="12.75">
      <c r="A5" s="474">
        <v>3</v>
      </c>
      <c r="B5" s="472" t="s">
        <v>428</v>
      </c>
      <c r="C5" s="74" t="s">
        <v>11</v>
      </c>
      <c r="D5" s="3">
        <v>350</v>
      </c>
      <c r="E5" s="3"/>
      <c r="F5" s="3"/>
      <c r="G5" s="3"/>
      <c r="H5" s="3"/>
      <c r="I5" s="3"/>
    </row>
    <row r="6" spans="1:9" ht="36.75" customHeight="1">
      <c r="A6" s="144" t="s">
        <v>99</v>
      </c>
      <c r="B6" s="144"/>
      <c r="C6" s="35" t="s">
        <v>100</v>
      </c>
      <c r="D6" s="35"/>
      <c r="E6" s="35" t="s">
        <v>188</v>
      </c>
      <c r="F6" s="35"/>
      <c r="G6" s="33">
        <f>G4+G3+G5</f>
        <v>0</v>
      </c>
      <c r="H6" s="58">
        <f>H4+H3+H5</f>
        <v>0</v>
      </c>
      <c r="I6" s="35"/>
    </row>
    <row r="7" spans="1:9" ht="12.75" customHeight="1">
      <c r="A7" s="44" t="s">
        <v>101</v>
      </c>
      <c r="B7" s="44"/>
      <c r="C7" s="44"/>
      <c r="D7" s="44"/>
      <c r="E7" s="44"/>
      <c r="F7" s="44"/>
      <c r="G7" s="44"/>
      <c r="H7" s="44"/>
      <c r="I7" s="44"/>
    </row>
    <row r="8" spans="1:9" ht="42" customHeight="1">
      <c r="A8" s="44"/>
      <c r="B8" s="44"/>
      <c r="C8" s="44"/>
      <c r="D8" s="44"/>
      <c r="E8" s="44"/>
      <c r="F8" s="44"/>
      <c r="G8" s="44"/>
      <c r="H8" s="44"/>
      <c r="I8" s="44"/>
    </row>
  </sheetData>
  <sheetProtection selectLockedCells="1" selectUnlockedCells="1"/>
  <mergeCells count="4">
    <mergeCell ref="A1:I1"/>
    <mergeCell ref="A6:B6"/>
    <mergeCell ref="C6:D6"/>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I17"/>
  <sheetViews>
    <sheetView workbookViewId="0" topLeftCell="A1">
      <selection activeCell="I5" sqref="I5"/>
    </sheetView>
  </sheetViews>
  <sheetFormatPr defaultColWidth="12.57421875" defaultRowHeight="12.75"/>
  <cols>
    <col min="1" max="1" width="6.7109375" style="0" customWidth="1"/>
    <col min="2" max="2" width="50.140625" style="0" customWidth="1"/>
    <col min="3" max="4" width="8.7109375" style="0" customWidth="1"/>
    <col min="5" max="5" width="9.7109375" style="0" customWidth="1"/>
    <col min="6" max="6" width="8.7109375" style="0" customWidth="1"/>
    <col min="7" max="7" width="8.57421875" style="0" customWidth="1"/>
    <col min="8" max="16384" width="11.57421875" style="0" customWidth="1"/>
  </cols>
  <sheetData>
    <row r="1" spans="1:9" ht="12.75" customHeight="1">
      <c r="A1" s="53" t="s">
        <v>429</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74">
        <v>1</v>
      </c>
      <c r="B3" s="21" t="s">
        <v>430</v>
      </c>
      <c r="C3" s="231" t="s">
        <v>21</v>
      </c>
      <c r="D3" s="21">
        <v>10</v>
      </c>
      <c r="E3" s="232"/>
      <c r="F3" s="233"/>
      <c r="G3" s="21"/>
      <c r="H3" s="234"/>
      <c r="I3" s="21"/>
    </row>
    <row r="4" spans="1:9" ht="12.75">
      <c r="A4" s="74">
        <v>2</v>
      </c>
      <c r="B4" s="21" t="s">
        <v>431</v>
      </c>
      <c r="C4" s="231" t="s">
        <v>46</v>
      </c>
      <c r="D4" s="21">
        <v>20</v>
      </c>
      <c r="E4" s="232"/>
      <c r="F4" s="233"/>
      <c r="G4" s="21"/>
      <c r="H4" s="234"/>
      <c r="I4" s="21"/>
    </row>
    <row r="5" spans="1:9" ht="12.75">
      <c r="A5" s="74">
        <v>3</v>
      </c>
      <c r="B5" s="35" t="s">
        <v>432</v>
      </c>
      <c r="C5" s="231" t="s">
        <v>21</v>
      </c>
      <c r="D5" s="21">
        <v>1</v>
      </c>
      <c r="E5" s="232"/>
      <c r="F5" s="233"/>
      <c r="G5" s="21"/>
      <c r="H5" s="234"/>
      <c r="I5" s="115"/>
    </row>
    <row r="6" spans="1:9" ht="36.75" customHeight="1">
      <c r="A6" s="144" t="s">
        <v>99</v>
      </c>
      <c r="B6" s="144"/>
      <c r="C6" s="35" t="s">
        <v>100</v>
      </c>
      <c r="D6" s="35"/>
      <c r="E6" s="35" t="s">
        <v>188</v>
      </c>
      <c r="F6" s="35"/>
      <c r="G6" s="35">
        <f>SUM(G3:G5)</f>
        <v>0</v>
      </c>
      <c r="H6" s="236">
        <f>SUM(H3:H5)</f>
        <v>0</v>
      </c>
      <c r="I6" s="35"/>
    </row>
    <row r="7" spans="1:9" ht="12.75" customHeight="1">
      <c r="A7" s="44" t="s">
        <v>101</v>
      </c>
      <c r="B7" s="44"/>
      <c r="C7" s="44"/>
      <c r="D7" s="44"/>
      <c r="E7" s="44"/>
      <c r="F7" s="44"/>
      <c r="G7" s="44"/>
      <c r="H7" s="44"/>
      <c r="I7" s="44"/>
    </row>
    <row r="8" spans="1:9" ht="23.25" customHeight="1">
      <c r="A8" s="44"/>
      <c r="B8" s="44"/>
      <c r="C8" s="44"/>
      <c r="D8" s="44"/>
      <c r="E8" s="44"/>
      <c r="F8" s="44"/>
      <c r="G8" s="44"/>
      <c r="H8" s="44"/>
      <c r="I8" s="44"/>
    </row>
    <row r="14" ht="12.75">
      <c r="B14" t="s">
        <v>82</v>
      </c>
    </row>
    <row r="15" spans="3:4" ht="12.75">
      <c r="C15" t="s">
        <v>82</v>
      </c>
      <c r="D15" t="s">
        <v>82</v>
      </c>
    </row>
    <row r="16" spans="3:5" ht="12.75">
      <c r="C16" t="s">
        <v>82</v>
      </c>
      <c r="D16" t="s">
        <v>82</v>
      </c>
      <c r="E16" t="s">
        <v>82</v>
      </c>
    </row>
    <row r="17" ht="12.75">
      <c r="C17" t="s">
        <v>82</v>
      </c>
    </row>
  </sheetData>
  <sheetProtection selectLockedCells="1" selectUnlockedCells="1"/>
  <mergeCells count="4">
    <mergeCell ref="A1:I1"/>
    <mergeCell ref="A6:B6"/>
    <mergeCell ref="C6:D6"/>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I15"/>
  <sheetViews>
    <sheetView workbookViewId="0" topLeftCell="A1">
      <selection activeCell="J15" sqref="J15"/>
    </sheetView>
  </sheetViews>
  <sheetFormatPr defaultColWidth="12.57421875" defaultRowHeight="12.75"/>
  <cols>
    <col min="1" max="1" width="6.57421875" style="0" customWidth="1"/>
    <col min="2" max="2" width="43.00390625" style="0" customWidth="1"/>
    <col min="3" max="3" width="7.421875" style="0" customWidth="1"/>
    <col min="4" max="4" width="8.421875" style="0" customWidth="1"/>
    <col min="5" max="5" width="11.57421875" style="0" customWidth="1"/>
    <col min="6" max="6" width="6.8515625" style="0" customWidth="1"/>
    <col min="7" max="16384" width="11.57421875" style="0" customWidth="1"/>
  </cols>
  <sheetData>
    <row r="1" spans="1:9" ht="12.75" customHeight="1">
      <c r="A1" s="53" t="s">
        <v>433</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19">
        <v>1</v>
      </c>
      <c r="B3" s="235" t="s">
        <v>434</v>
      </c>
      <c r="C3" s="74" t="s">
        <v>46</v>
      </c>
      <c r="D3" s="21">
        <v>10</v>
      </c>
      <c r="E3" s="21"/>
      <c r="F3" s="21"/>
      <c r="G3" s="368"/>
      <c r="H3" s="368"/>
      <c r="I3" s="3"/>
    </row>
    <row r="4" spans="1:9" ht="12.75">
      <c r="A4" s="19">
        <v>2</v>
      </c>
      <c r="B4" s="235" t="s">
        <v>435</v>
      </c>
      <c r="C4" s="74" t="s">
        <v>21</v>
      </c>
      <c r="D4" s="21">
        <v>2</v>
      </c>
      <c r="E4" s="21"/>
      <c r="F4" s="21"/>
      <c r="G4" s="368"/>
      <c r="H4" s="368"/>
      <c r="I4" s="3"/>
    </row>
    <row r="5" spans="1:9" ht="51" customHeight="1">
      <c r="A5" s="19">
        <v>3</v>
      </c>
      <c r="B5" s="235" t="s">
        <v>436</v>
      </c>
      <c r="C5" s="370" t="s">
        <v>46</v>
      </c>
      <c r="D5" s="21">
        <v>20</v>
      </c>
      <c r="E5" s="300"/>
      <c r="F5" s="233"/>
      <c r="G5" s="368"/>
      <c r="H5" s="368"/>
      <c r="I5" s="35"/>
    </row>
    <row r="6" spans="1:9" ht="12.75">
      <c r="A6" s="19">
        <v>4</v>
      </c>
      <c r="B6" s="235" t="s">
        <v>437</v>
      </c>
      <c r="C6" s="370" t="s">
        <v>21</v>
      </c>
      <c r="D6" s="21">
        <v>1</v>
      </c>
      <c r="E6" s="232"/>
      <c r="F6" s="233"/>
      <c r="G6" s="368"/>
      <c r="H6" s="368"/>
      <c r="I6" s="21"/>
    </row>
    <row r="7" spans="1:9" ht="36.75" customHeight="1">
      <c r="A7" s="144" t="s">
        <v>99</v>
      </c>
      <c r="B7" s="144"/>
      <c r="C7" s="35" t="s">
        <v>100</v>
      </c>
      <c r="D7" s="35"/>
      <c r="E7" s="35" t="s">
        <v>188</v>
      </c>
      <c r="F7" s="35"/>
      <c r="G7" s="153">
        <f>SUM(G3:G6)</f>
        <v>0</v>
      </c>
      <c r="H7" s="371">
        <f>SUM(H3:H6)</f>
        <v>0</v>
      </c>
      <c r="I7" s="35"/>
    </row>
    <row r="8" spans="2:9" ht="12.75" customHeight="1">
      <c r="B8" s="44"/>
      <c r="C8" s="44"/>
      <c r="D8" s="44"/>
      <c r="E8" s="44"/>
      <c r="F8" s="44"/>
      <c r="G8" s="44"/>
      <c r="H8" s="44"/>
      <c r="I8" s="44"/>
    </row>
    <row r="9" spans="1:9" ht="53.25" customHeight="1">
      <c r="A9" s="44" t="s">
        <v>101</v>
      </c>
      <c r="B9" s="44"/>
      <c r="C9" s="44"/>
      <c r="D9" s="44"/>
      <c r="E9" s="44"/>
      <c r="F9" s="44"/>
      <c r="G9" s="44"/>
      <c r="H9" s="44"/>
      <c r="I9" s="44"/>
    </row>
    <row r="10" spans="1:9" ht="12.75">
      <c r="A10" s="44"/>
      <c r="B10" s="44"/>
      <c r="C10" s="44"/>
      <c r="D10" s="44"/>
      <c r="E10" s="44"/>
      <c r="F10" s="44"/>
      <c r="G10" s="44"/>
      <c r="H10" s="44"/>
      <c r="I10" s="44"/>
    </row>
    <row r="15" ht="12.75">
      <c r="A15" t="s">
        <v>82</v>
      </c>
    </row>
  </sheetData>
  <sheetProtection selectLockedCells="1" selectUnlockedCells="1"/>
  <mergeCells count="4">
    <mergeCell ref="A1:I1"/>
    <mergeCell ref="A7:B7"/>
    <mergeCell ref="C7:D7"/>
    <mergeCell ref="A9:I10"/>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I20"/>
  <sheetViews>
    <sheetView workbookViewId="0" topLeftCell="A10">
      <selection activeCell="H43" sqref="H43"/>
    </sheetView>
  </sheetViews>
  <sheetFormatPr defaultColWidth="12.57421875" defaultRowHeight="12.75"/>
  <cols>
    <col min="1" max="1" width="4.7109375" style="0" customWidth="1"/>
    <col min="2" max="2" width="64.7109375" style="0" customWidth="1"/>
    <col min="3" max="3" width="6.421875" style="0" customWidth="1"/>
    <col min="4" max="4" width="6.8515625" style="0" customWidth="1"/>
    <col min="5" max="5" width="8.00390625" style="0" customWidth="1"/>
    <col min="6" max="6" width="6.8515625" style="0" customWidth="1"/>
    <col min="7" max="7" width="10.00390625" style="0" customWidth="1"/>
    <col min="8" max="16384" width="11.57421875" style="0" customWidth="1"/>
  </cols>
  <sheetData>
    <row r="1" spans="1:9" ht="12.75" customHeight="1">
      <c r="A1" s="53" t="s">
        <v>438</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74">
        <v>1</v>
      </c>
      <c r="B3" s="475" t="s">
        <v>439</v>
      </c>
      <c r="C3" s="476" t="s">
        <v>11</v>
      </c>
      <c r="D3" s="477">
        <v>1000</v>
      </c>
      <c r="E3" s="478"/>
      <c r="F3" s="479"/>
      <c r="G3" s="18"/>
      <c r="H3" s="18"/>
      <c r="I3" s="3" t="s">
        <v>440</v>
      </c>
    </row>
    <row r="4" spans="1:9" ht="74.25" customHeight="1">
      <c r="A4" s="74">
        <v>2</v>
      </c>
      <c r="B4" s="475" t="s">
        <v>441</v>
      </c>
      <c r="C4" s="476" t="s">
        <v>11</v>
      </c>
      <c r="D4" s="477">
        <v>300</v>
      </c>
      <c r="E4" s="478"/>
      <c r="F4" s="479"/>
      <c r="G4" s="18"/>
      <c r="H4" s="18"/>
      <c r="I4" s="3" t="s">
        <v>440</v>
      </c>
    </row>
    <row r="5" spans="1:9" ht="72" customHeight="1">
      <c r="A5" s="74">
        <v>3</v>
      </c>
      <c r="B5" s="475" t="s">
        <v>442</v>
      </c>
      <c r="C5" s="476" t="s">
        <v>11</v>
      </c>
      <c r="D5" s="477">
        <v>430</v>
      </c>
      <c r="E5" s="478"/>
      <c r="F5" s="480"/>
      <c r="G5" s="18"/>
      <c r="H5" s="18"/>
      <c r="I5" s="35" t="s">
        <v>440</v>
      </c>
    </row>
    <row r="6" spans="1:9" ht="62.25" customHeight="1">
      <c r="A6" s="74">
        <v>4</v>
      </c>
      <c r="B6" s="475" t="s">
        <v>443</v>
      </c>
      <c r="C6" s="476" t="s">
        <v>11</v>
      </c>
      <c r="D6" s="477">
        <v>250</v>
      </c>
      <c r="E6" s="478"/>
      <c r="F6" s="480"/>
      <c r="G6" s="18"/>
      <c r="H6" s="18"/>
      <c r="I6" s="35"/>
    </row>
    <row r="7" spans="1:9" ht="12.75">
      <c r="A7" s="74">
        <v>5</v>
      </c>
      <c r="B7" s="475" t="s">
        <v>444</v>
      </c>
      <c r="C7" s="476" t="s">
        <v>11</v>
      </c>
      <c r="D7" s="477">
        <v>130</v>
      </c>
      <c r="E7" s="478"/>
      <c r="F7" s="480"/>
      <c r="G7" s="18"/>
      <c r="H7" s="18"/>
      <c r="I7" s="35"/>
    </row>
    <row r="8" spans="1:9" ht="12.75">
      <c r="A8" s="74">
        <v>6</v>
      </c>
      <c r="B8" s="475" t="s">
        <v>445</v>
      </c>
      <c r="C8" s="476" t="s">
        <v>11</v>
      </c>
      <c r="D8" s="477">
        <v>10</v>
      </c>
      <c r="E8" s="478"/>
      <c r="F8" s="480"/>
      <c r="G8" s="18"/>
      <c r="H8" s="18"/>
      <c r="I8" s="35"/>
    </row>
    <row r="9" spans="1:9" ht="12.75">
      <c r="A9" s="74">
        <v>7</v>
      </c>
      <c r="B9" s="475" t="s">
        <v>446</v>
      </c>
      <c r="C9" s="476" t="s">
        <v>11</v>
      </c>
      <c r="D9" s="477">
        <v>5</v>
      </c>
      <c r="E9" s="478"/>
      <c r="F9" s="480"/>
      <c r="G9" s="18"/>
      <c r="H9" s="18"/>
      <c r="I9" s="35"/>
    </row>
    <row r="10" spans="1:9" ht="12.75">
      <c r="A10" s="74">
        <v>8</v>
      </c>
      <c r="B10" s="481" t="s">
        <v>447</v>
      </c>
      <c r="C10" s="482" t="s">
        <v>11</v>
      </c>
      <c r="D10" s="477">
        <v>20</v>
      </c>
      <c r="E10" s="483"/>
      <c r="F10" s="480"/>
      <c r="G10" s="18"/>
      <c r="H10" s="18"/>
      <c r="I10" s="35"/>
    </row>
    <row r="11" spans="1:9" ht="12.75">
      <c r="A11" s="74">
        <v>9</v>
      </c>
      <c r="B11" s="481" t="s">
        <v>448</v>
      </c>
      <c r="C11" s="482" t="s">
        <v>11</v>
      </c>
      <c r="D11" s="484">
        <v>2</v>
      </c>
      <c r="E11" s="483"/>
      <c r="F11" s="480"/>
      <c r="G11" s="18"/>
      <c r="H11" s="18"/>
      <c r="I11" s="35"/>
    </row>
    <row r="12" spans="1:9" ht="12.75">
      <c r="A12" s="74">
        <v>10</v>
      </c>
      <c r="B12" s="475" t="s">
        <v>449</v>
      </c>
      <c r="C12" s="482" t="s">
        <v>11</v>
      </c>
      <c r="D12" s="484">
        <v>2</v>
      </c>
      <c r="E12" s="483"/>
      <c r="F12" s="480"/>
      <c r="G12" s="18"/>
      <c r="H12" s="18"/>
      <c r="I12" s="35"/>
    </row>
    <row r="13" spans="1:9" ht="359.25" customHeight="1">
      <c r="A13" s="74">
        <v>11</v>
      </c>
      <c r="B13" s="485" t="s">
        <v>450</v>
      </c>
      <c r="C13" s="482" t="s">
        <v>11</v>
      </c>
      <c r="D13" s="484">
        <v>5</v>
      </c>
      <c r="E13" s="483"/>
      <c r="F13" s="480"/>
      <c r="G13" s="18"/>
      <c r="H13" s="18"/>
      <c r="I13" s="35"/>
    </row>
    <row r="14" spans="1:9" ht="12.75">
      <c r="A14" s="74">
        <v>12</v>
      </c>
      <c r="B14" s="486" t="s">
        <v>451</v>
      </c>
      <c r="C14" s="482" t="s">
        <v>21</v>
      </c>
      <c r="D14" s="484">
        <v>1</v>
      </c>
      <c r="E14" s="483"/>
      <c r="F14" s="480"/>
      <c r="G14" s="18"/>
      <c r="H14" s="18"/>
      <c r="I14" s="35"/>
    </row>
    <row r="15" spans="1:9" ht="32.25" customHeight="1">
      <c r="A15" s="74">
        <v>13</v>
      </c>
      <c r="B15" s="487" t="s">
        <v>452</v>
      </c>
      <c r="C15" s="482" t="s">
        <v>11</v>
      </c>
      <c r="D15" s="484">
        <v>5</v>
      </c>
      <c r="E15" s="483"/>
      <c r="F15" s="480"/>
      <c r="G15" s="18"/>
      <c r="H15" s="18"/>
      <c r="I15" s="35"/>
    </row>
    <row r="16" spans="1:9" ht="12.75">
      <c r="A16" s="74">
        <v>14</v>
      </c>
      <c r="B16" s="488" t="s">
        <v>453</v>
      </c>
      <c r="C16" s="482" t="s">
        <v>11</v>
      </c>
      <c r="D16" s="484">
        <v>10</v>
      </c>
      <c r="E16" s="483"/>
      <c r="F16" s="480"/>
      <c r="G16" s="18"/>
      <c r="H16" s="18"/>
      <c r="I16" s="35"/>
    </row>
    <row r="17" spans="1:9" ht="36.75" customHeight="1">
      <c r="A17" s="164" t="s">
        <v>99</v>
      </c>
      <c r="B17" s="164"/>
      <c r="C17" s="35" t="s">
        <v>100</v>
      </c>
      <c r="D17" s="35"/>
      <c r="E17" s="35" t="s">
        <v>188</v>
      </c>
      <c r="F17" s="35"/>
      <c r="G17" s="153">
        <f>SUM(G3:G16)</f>
        <v>0</v>
      </c>
      <c r="H17" s="371">
        <f>SUM(H3:H16)</f>
        <v>0</v>
      </c>
      <c r="I17" s="35"/>
    </row>
    <row r="18" spans="1:9" ht="12.75">
      <c r="A18" s="2"/>
      <c r="B18" s="44"/>
      <c r="C18" s="44"/>
      <c r="D18" s="44"/>
      <c r="E18" s="44"/>
      <c r="F18" s="44"/>
      <c r="G18" s="44"/>
      <c r="H18" s="44" t="s">
        <v>82</v>
      </c>
      <c r="I18" s="44"/>
    </row>
    <row r="19" spans="1:9" ht="12.75" customHeight="1">
      <c r="A19" s="44" t="s">
        <v>101</v>
      </c>
      <c r="B19" s="44"/>
      <c r="C19" s="44"/>
      <c r="D19" s="44"/>
      <c r="E19" s="44"/>
      <c r="F19" s="44"/>
      <c r="G19" s="44"/>
      <c r="H19" s="44"/>
      <c r="I19" s="44"/>
    </row>
    <row r="20" spans="1:9" ht="26.25" customHeight="1">
      <c r="A20" s="44"/>
      <c r="B20" s="44"/>
      <c r="C20" s="44"/>
      <c r="D20" s="44"/>
      <c r="E20" s="44"/>
      <c r="F20" s="44"/>
      <c r="G20" s="44"/>
      <c r="H20" s="44"/>
      <c r="I20" s="44"/>
    </row>
  </sheetData>
  <sheetProtection selectLockedCells="1" selectUnlockedCells="1"/>
  <mergeCells count="4">
    <mergeCell ref="A1:I1"/>
    <mergeCell ref="A17:B17"/>
    <mergeCell ref="C17:D17"/>
    <mergeCell ref="A19:I20"/>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I24"/>
  <sheetViews>
    <sheetView workbookViewId="0" topLeftCell="A1">
      <selection activeCell="B25" sqref="B25"/>
    </sheetView>
  </sheetViews>
  <sheetFormatPr defaultColWidth="12.57421875" defaultRowHeight="12.75"/>
  <cols>
    <col min="1" max="1" width="5.8515625" style="0" customWidth="1"/>
    <col min="2" max="2" width="53.421875" style="0" customWidth="1"/>
    <col min="3" max="3" width="8.57421875" style="0" customWidth="1"/>
    <col min="4" max="4" width="8.28125" style="0" customWidth="1"/>
    <col min="5" max="5" width="9.7109375" style="0" customWidth="1"/>
    <col min="6" max="6" width="9.140625" style="0" customWidth="1"/>
    <col min="7" max="16384" width="11.57421875" style="0" customWidth="1"/>
  </cols>
  <sheetData>
    <row r="1" spans="1:9" ht="12.75" customHeight="1">
      <c r="A1" s="53" t="s">
        <v>454</v>
      </c>
      <c r="B1" s="53"/>
      <c r="C1" s="53"/>
      <c r="D1" s="53"/>
      <c r="E1" s="53"/>
      <c r="F1" s="53"/>
      <c r="G1" s="53"/>
      <c r="H1" s="53"/>
      <c r="I1" s="53"/>
    </row>
    <row r="2" spans="1:9" ht="12.75">
      <c r="A2" s="5" t="s">
        <v>193</v>
      </c>
      <c r="B2" s="5" t="s">
        <v>194</v>
      </c>
      <c r="C2" s="5" t="s">
        <v>264</v>
      </c>
      <c r="D2" s="5" t="s">
        <v>4</v>
      </c>
      <c r="E2" s="5" t="s">
        <v>197</v>
      </c>
      <c r="F2" s="5" t="s">
        <v>198</v>
      </c>
      <c r="G2" s="5" t="s">
        <v>6</v>
      </c>
      <c r="H2" s="5" t="s">
        <v>8</v>
      </c>
      <c r="I2" s="3" t="s">
        <v>110</v>
      </c>
    </row>
    <row r="3" spans="1:9" ht="12.75">
      <c r="A3" s="3">
        <v>1</v>
      </c>
      <c r="B3" s="489" t="s">
        <v>455</v>
      </c>
      <c r="C3" s="3" t="s">
        <v>46</v>
      </c>
      <c r="D3" s="490">
        <v>50</v>
      </c>
      <c r="E3" s="3"/>
      <c r="F3" s="3"/>
      <c r="G3" s="78"/>
      <c r="H3" s="78"/>
      <c r="I3" s="3"/>
    </row>
    <row r="4" spans="1:9" ht="12.75">
      <c r="A4" s="3">
        <v>2</v>
      </c>
      <c r="B4" s="489" t="s">
        <v>456</v>
      </c>
      <c r="C4" s="3" t="s">
        <v>46</v>
      </c>
      <c r="D4" s="490">
        <v>55</v>
      </c>
      <c r="E4" s="3"/>
      <c r="F4" s="3"/>
      <c r="G4" s="78"/>
      <c r="H4" s="78"/>
      <c r="I4" s="3"/>
    </row>
    <row r="5" spans="1:9" ht="12.75">
      <c r="A5" s="3">
        <v>3</v>
      </c>
      <c r="B5" s="491" t="s">
        <v>457</v>
      </c>
      <c r="C5" s="3" t="s">
        <v>46</v>
      </c>
      <c r="D5" s="490">
        <v>95</v>
      </c>
      <c r="E5" s="3"/>
      <c r="F5" s="3"/>
      <c r="G5" s="78"/>
      <c r="H5" s="78"/>
      <c r="I5" s="3"/>
    </row>
    <row r="6" spans="1:9" ht="12.75">
      <c r="A6" s="3">
        <v>4</v>
      </c>
      <c r="B6" s="491" t="s">
        <v>458</v>
      </c>
      <c r="C6" s="3" t="s">
        <v>46</v>
      </c>
      <c r="D6" s="490">
        <v>1</v>
      </c>
      <c r="E6" s="3"/>
      <c r="F6" s="3"/>
      <c r="G6" s="78"/>
      <c r="H6" s="78"/>
      <c r="I6" s="3"/>
    </row>
    <row r="7" spans="1:9" ht="12.75">
      <c r="A7" s="3">
        <v>5</v>
      </c>
      <c r="B7" s="491" t="s">
        <v>459</v>
      </c>
      <c r="C7" s="3" t="s">
        <v>46</v>
      </c>
      <c r="D7" s="490">
        <v>5</v>
      </c>
      <c r="E7" s="3"/>
      <c r="F7" s="3"/>
      <c r="G7" s="78"/>
      <c r="H7" s="78"/>
      <c r="I7" s="3"/>
    </row>
    <row r="8" spans="1:9" ht="12.75">
      <c r="A8" s="3">
        <v>6</v>
      </c>
      <c r="B8" s="491" t="s">
        <v>460</v>
      </c>
      <c r="C8" s="74" t="s">
        <v>46</v>
      </c>
      <c r="D8" s="74">
        <v>10</v>
      </c>
      <c r="E8" s="74"/>
      <c r="F8" s="74"/>
      <c r="G8" s="78"/>
      <c r="H8" s="78"/>
      <c r="I8" s="3"/>
    </row>
    <row r="9" spans="1:9" ht="12.75">
      <c r="A9" s="3">
        <v>7</v>
      </c>
      <c r="B9" s="491" t="s">
        <v>461</v>
      </c>
      <c r="C9" s="370" t="s">
        <v>46</v>
      </c>
      <c r="D9" s="74">
        <v>25</v>
      </c>
      <c r="E9" s="492"/>
      <c r="F9" s="493"/>
      <c r="G9" s="78"/>
      <c r="H9" s="78"/>
      <c r="I9" s="20"/>
    </row>
    <row r="10" spans="1:9" ht="12.75">
      <c r="A10" s="3">
        <v>8</v>
      </c>
      <c r="B10" s="491" t="s">
        <v>462</v>
      </c>
      <c r="C10" s="93" t="s">
        <v>11</v>
      </c>
      <c r="D10" s="93">
        <v>5</v>
      </c>
      <c r="E10" s="494"/>
      <c r="F10" s="495"/>
      <c r="G10" s="78"/>
      <c r="H10" s="78"/>
      <c r="I10" s="93"/>
    </row>
    <row r="11" spans="1:9" ht="12.75">
      <c r="A11" s="3">
        <v>9</v>
      </c>
      <c r="B11" s="491" t="s">
        <v>463</v>
      </c>
      <c r="C11" s="370" t="s">
        <v>46</v>
      </c>
      <c r="D11" s="74">
        <v>10</v>
      </c>
      <c r="E11" s="496"/>
      <c r="F11" s="493"/>
      <c r="G11" s="78"/>
      <c r="H11" s="78"/>
      <c r="I11" s="74"/>
    </row>
    <row r="12" spans="1:9" ht="254.25" customHeight="1">
      <c r="A12" s="3">
        <v>10</v>
      </c>
      <c r="B12" s="491" t="s">
        <v>464</v>
      </c>
      <c r="C12" s="139" t="s">
        <v>46</v>
      </c>
      <c r="D12" s="139">
        <v>850</v>
      </c>
      <c r="E12" s="139"/>
      <c r="F12" s="140"/>
      <c r="G12" s="78"/>
      <c r="H12" s="78"/>
      <c r="I12" s="3"/>
    </row>
    <row r="13" spans="1:9" ht="12.75">
      <c r="A13" s="3">
        <v>11</v>
      </c>
      <c r="B13" s="497" t="s">
        <v>465</v>
      </c>
      <c r="C13" s="93" t="s">
        <v>11</v>
      </c>
      <c r="D13" s="93">
        <v>60</v>
      </c>
      <c r="E13" s="494"/>
      <c r="F13" s="495"/>
      <c r="G13" s="78"/>
      <c r="H13" s="78"/>
      <c r="I13" s="93"/>
    </row>
    <row r="14" spans="1:9" ht="12.75">
      <c r="A14" s="3">
        <v>12</v>
      </c>
      <c r="B14" s="497" t="s">
        <v>466</v>
      </c>
      <c r="C14" s="93" t="s">
        <v>11</v>
      </c>
      <c r="D14" s="93">
        <v>80</v>
      </c>
      <c r="E14" s="494"/>
      <c r="F14" s="495"/>
      <c r="G14" s="78"/>
      <c r="H14" s="78"/>
      <c r="I14" s="93"/>
    </row>
    <row r="15" spans="1:9" ht="13.5" customHeight="1">
      <c r="A15" s="144" t="s">
        <v>99</v>
      </c>
      <c r="B15" s="144"/>
      <c r="C15" s="20" t="s">
        <v>100</v>
      </c>
      <c r="D15" s="20"/>
      <c r="E15" s="20" t="s">
        <v>188</v>
      </c>
      <c r="F15" s="20"/>
      <c r="G15" s="498">
        <f>SUM(G3:G14)</f>
        <v>0</v>
      </c>
      <c r="H15" s="499">
        <f>SUM(H3:H14)</f>
        <v>0</v>
      </c>
      <c r="I15" s="35"/>
    </row>
    <row r="16" spans="2:9" ht="12.75">
      <c r="B16" s="44"/>
      <c r="C16" s="44"/>
      <c r="D16" s="44"/>
      <c r="E16" s="44"/>
      <c r="F16" s="44"/>
      <c r="G16" s="44"/>
      <c r="H16" s="44"/>
      <c r="I16" s="44"/>
    </row>
    <row r="17" spans="1:9" ht="12.75" customHeight="1">
      <c r="A17" s="44" t="s">
        <v>101</v>
      </c>
      <c r="B17" s="44"/>
      <c r="C17" s="44"/>
      <c r="D17" s="44"/>
      <c r="E17" s="44"/>
      <c r="F17" s="44"/>
      <c r="G17" s="44"/>
      <c r="H17" s="44"/>
      <c r="I17" s="44"/>
    </row>
    <row r="18" spans="1:9" ht="50.25" customHeight="1">
      <c r="A18" s="44"/>
      <c r="B18" s="44"/>
      <c r="C18" s="44"/>
      <c r="D18" s="44"/>
      <c r="E18" s="44"/>
      <c r="F18" s="44"/>
      <c r="G18" s="44"/>
      <c r="H18" s="44"/>
      <c r="I18" s="44"/>
    </row>
    <row r="22" ht="12.75">
      <c r="C22" s="212"/>
    </row>
    <row r="23" ht="12.75">
      <c r="C23" s="212"/>
    </row>
    <row r="24" ht="12.75">
      <c r="C24" s="212"/>
    </row>
  </sheetData>
  <sheetProtection selectLockedCells="1" selectUnlockedCells="1"/>
  <mergeCells count="4">
    <mergeCell ref="A1:I1"/>
    <mergeCell ref="A15:B15"/>
    <mergeCell ref="C15:D15"/>
    <mergeCell ref="A17:I1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J6"/>
  <sheetViews>
    <sheetView workbookViewId="0" topLeftCell="A1">
      <selection activeCell="I3" sqref="I3"/>
    </sheetView>
  </sheetViews>
  <sheetFormatPr defaultColWidth="12.57421875" defaultRowHeight="12.75"/>
  <cols>
    <col min="1" max="1" width="5.421875" style="0" customWidth="1"/>
    <col min="2" max="2" width="5.28125" style="0" customWidth="1"/>
    <col min="3" max="3" width="42.7109375" style="0" customWidth="1"/>
    <col min="4" max="4" width="6.57421875" style="0" customWidth="1"/>
    <col min="5" max="5" width="7.140625" style="0" customWidth="1"/>
    <col min="6" max="6" width="7.7109375" style="0" customWidth="1"/>
    <col min="7" max="7" width="11.57421875" style="0" customWidth="1"/>
    <col min="8" max="8" width="5.57421875" style="0" customWidth="1"/>
    <col min="9" max="16384" width="11.57421875" style="0" customWidth="1"/>
  </cols>
  <sheetData>
    <row r="1" spans="2:10" ht="13.5" customHeight="1">
      <c r="B1" s="334" t="s">
        <v>467</v>
      </c>
      <c r="C1" s="334"/>
      <c r="D1" s="334"/>
      <c r="E1" s="334"/>
      <c r="F1" s="334"/>
      <c r="G1" s="334"/>
      <c r="H1" s="334"/>
      <c r="I1" s="334"/>
      <c r="J1" s="334"/>
    </row>
    <row r="2" spans="2:10" ht="12.75">
      <c r="B2" s="334" t="s">
        <v>1</v>
      </c>
      <c r="C2" s="335" t="s">
        <v>2</v>
      </c>
      <c r="D2" s="336" t="s">
        <v>3</v>
      </c>
      <c r="E2" s="337" t="s">
        <v>4</v>
      </c>
      <c r="F2" s="337" t="s">
        <v>5</v>
      </c>
      <c r="G2" s="338" t="s">
        <v>6</v>
      </c>
      <c r="H2" s="408" t="s">
        <v>7</v>
      </c>
      <c r="I2" s="339" t="s">
        <v>8</v>
      </c>
      <c r="J2" s="335" t="s">
        <v>395</v>
      </c>
    </row>
    <row r="3" spans="1:10" ht="12.75">
      <c r="A3" s="146">
        <v>292</v>
      </c>
      <c r="B3" s="402">
        <v>1</v>
      </c>
      <c r="C3" s="500" t="s">
        <v>468</v>
      </c>
      <c r="D3" s="207" t="s">
        <v>46</v>
      </c>
      <c r="E3" s="207">
        <v>1000</v>
      </c>
      <c r="F3" s="204"/>
      <c r="G3" s="204"/>
      <c r="H3" s="403"/>
      <c r="I3" s="204"/>
      <c r="J3" s="404"/>
    </row>
    <row r="4" spans="2:10" ht="29.25" customHeight="1">
      <c r="B4" s="405" t="s">
        <v>99</v>
      </c>
      <c r="C4" s="405" t="s">
        <v>82</v>
      </c>
      <c r="D4" s="405"/>
      <c r="E4" s="404" t="s">
        <v>100</v>
      </c>
      <c r="F4" s="406"/>
      <c r="G4" s="406">
        <f>SUM(G3,0)</f>
        <v>0</v>
      </c>
      <c r="H4" s="404"/>
      <c r="I4" s="406">
        <f>SUM(I3,0)</f>
        <v>0</v>
      </c>
      <c r="J4" s="404"/>
    </row>
    <row r="5" spans="2:10" ht="12.75" customHeight="1">
      <c r="B5" s="407" t="s">
        <v>101</v>
      </c>
      <c r="C5" s="407"/>
      <c r="D5" s="407"/>
      <c r="E5" s="407"/>
      <c r="F5" s="407"/>
      <c r="G5" s="407"/>
      <c r="H5" s="407"/>
      <c r="I5" s="407"/>
      <c r="J5" s="407"/>
    </row>
    <row r="6" spans="2:10" ht="47.25" customHeight="1">
      <c r="B6" s="407"/>
      <c r="C6" s="407"/>
      <c r="D6" s="407"/>
      <c r="E6" s="407"/>
      <c r="F6" s="407"/>
      <c r="G6" s="407"/>
      <c r="H6" s="407"/>
      <c r="I6" s="407"/>
      <c r="J6" s="407"/>
    </row>
  </sheetData>
  <sheetProtection selectLockedCells="1" selectUnlockedCells="1"/>
  <mergeCells count="3">
    <mergeCell ref="B1:J1"/>
    <mergeCell ref="B4:D4"/>
    <mergeCell ref="B5:J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I16"/>
  <sheetViews>
    <sheetView workbookViewId="0" topLeftCell="A1">
      <selection activeCell="I3" sqref="I3"/>
    </sheetView>
  </sheetViews>
  <sheetFormatPr defaultColWidth="12.57421875" defaultRowHeight="12.75"/>
  <cols>
    <col min="1" max="1" width="4.28125" style="0" customWidth="1"/>
    <col min="2" max="2" width="55.57421875" style="0" customWidth="1"/>
    <col min="3" max="3" width="6.140625" style="0" customWidth="1"/>
    <col min="4" max="4" width="6.00390625" style="0" customWidth="1"/>
    <col min="5" max="5" width="7.8515625" style="0" customWidth="1"/>
    <col min="6" max="16384" width="11.57421875" style="0" customWidth="1"/>
  </cols>
  <sheetData>
    <row r="1" spans="1:9" ht="13.5" customHeight="1">
      <c r="A1" s="334" t="s">
        <v>469</v>
      </c>
      <c r="B1" s="334"/>
      <c r="C1" s="334"/>
      <c r="D1" s="334"/>
      <c r="E1" s="334"/>
      <c r="F1" s="334"/>
      <c r="G1" s="334"/>
      <c r="H1" s="334"/>
      <c r="I1" s="334"/>
    </row>
    <row r="2" spans="1:9" ht="12.75">
      <c r="A2" s="334" t="s">
        <v>1</v>
      </c>
      <c r="B2" s="335" t="s">
        <v>2</v>
      </c>
      <c r="C2" s="336" t="s">
        <v>3</v>
      </c>
      <c r="D2" s="337" t="s">
        <v>4</v>
      </c>
      <c r="E2" s="337" t="s">
        <v>5</v>
      </c>
      <c r="F2" s="338" t="s">
        <v>6</v>
      </c>
      <c r="G2" s="408" t="s">
        <v>7</v>
      </c>
      <c r="H2" s="339" t="s">
        <v>8</v>
      </c>
      <c r="I2" s="335" t="s">
        <v>395</v>
      </c>
    </row>
    <row r="3" spans="1:9" ht="161.25" customHeight="1">
      <c r="A3" s="402">
        <v>1</v>
      </c>
      <c r="B3" s="501" t="s">
        <v>470</v>
      </c>
      <c r="C3" s="207" t="s">
        <v>46</v>
      </c>
      <c r="D3" s="207">
        <v>60</v>
      </c>
      <c r="E3" s="204"/>
      <c r="F3" s="204"/>
      <c r="G3" s="403"/>
      <c r="H3" s="204"/>
      <c r="I3" s="202"/>
    </row>
    <row r="4" spans="1:9" ht="29.25" customHeight="1">
      <c r="A4" s="405" t="s">
        <v>99</v>
      </c>
      <c r="B4" s="405" t="s">
        <v>82</v>
      </c>
      <c r="C4" s="405"/>
      <c r="D4" s="404" t="s">
        <v>100</v>
      </c>
      <c r="E4" s="406"/>
      <c r="F4" s="406">
        <f>SUM(F3,0)</f>
        <v>0</v>
      </c>
      <c r="G4" s="404"/>
      <c r="H4" s="406">
        <f>SUM(H3,0)</f>
        <v>0</v>
      </c>
      <c r="I4" s="404"/>
    </row>
    <row r="5" spans="1:9" ht="12.75" customHeight="1">
      <c r="A5" s="407" t="s">
        <v>101</v>
      </c>
      <c r="B5" s="407"/>
      <c r="C5" s="407"/>
      <c r="D5" s="407"/>
      <c r="E5" s="407"/>
      <c r="F5" s="407"/>
      <c r="G5" s="407"/>
      <c r="H5" s="407"/>
      <c r="I5" s="407"/>
    </row>
    <row r="6" spans="1:9" ht="47.25" customHeight="1">
      <c r="A6" s="407"/>
      <c r="B6" s="407"/>
      <c r="C6" s="407"/>
      <c r="D6" s="407"/>
      <c r="E6" s="407"/>
      <c r="F6" s="407"/>
      <c r="G6" s="407"/>
      <c r="H6" s="407"/>
      <c r="I6" s="407"/>
    </row>
    <row r="15" ht="12.75">
      <c r="B15" s="502"/>
    </row>
    <row r="16" ht="12.75">
      <c r="B16" s="503"/>
    </row>
  </sheetData>
  <sheetProtection selectLockedCells="1" selectUnlockedCells="1"/>
  <mergeCells count="3">
    <mergeCell ref="A1:I1"/>
    <mergeCell ref="A4:C4"/>
    <mergeCell ref="A5:I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1:I8"/>
  <sheetViews>
    <sheetView workbookViewId="0" topLeftCell="A2">
      <selection activeCell="J10" sqref="J10"/>
    </sheetView>
  </sheetViews>
  <sheetFormatPr defaultColWidth="12.57421875" defaultRowHeight="12.75"/>
  <cols>
    <col min="1" max="1" width="4.421875" style="0" customWidth="1"/>
    <col min="2" max="2" width="45.140625" style="0" customWidth="1"/>
    <col min="3" max="16384" width="11.57421875" style="0" customWidth="1"/>
  </cols>
  <sheetData>
    <row r="1" spans="1:9" ht="12.75" customHeight="1">
      <c r="A1" s="334" t="s">
        <v>471</v>
      </c>
      <c r="B1" s="334"/>
      <c r="C1" s="334"/>
      <c r="D1" s="334"/>
      <c r="E1" s="334"/>
      <c r="F1" s="334"/>
      <c r="G1" s="334"/>
      <c r="H1" s="334"/>
      <c r="I1" s="334"/>
    </row>
    <row r="2" spans="1:9" ht="12.75">
      <c r="A2" s="334" t="s">
        <v>1</v>
      </c>
      <c r="B2" s="335" t="s">
        <v>2</v>
      </c>
      <c r="C2" s="336" t="s">
        <v>3</v>
      </c>
      <c r="D2" s="337" t="s">
        <v>4</v>
      </c>
      <c r="E2" s="337" t="s">
        <v>5</v>
      </c>
      <c r="F2" s="338" t="s">
        <v>6</v>
      </c>
      <c r="G2" s="408" t="s">
        <v>7</v>
      </c>
      <c r="H2" s="339" t="s">
        <v>8</v>
      </c>
      <c r="I2" s="335" t="s">
        <v>395</v>
      </c>
    </row>
    <row r="3" spans="1:9" ht="195" customHeight="1">
      <c r="A3" s="402">
        <v>1</v>
      </c>
      <c r="B3" s="504" t="s">
        <v>472</v>
      </c>
      <c r="C3" s="207" t="s">
        <v>46</v>
      </c>
      <c r="D3" s="207">
        <v>15</v>
      </c>
      <c r="E3" s="204"/>
      <c r="F3" s="204"/>
      <c r="G3" s="403"/>
      <c r="H3" s="204"/>
      <c r="I3" s="505"/>
    </row>
    <row r="4" spans="1:9" ht="12.75">
      <c r="A4" s="402">
        <v>2</v>
      </c>
      <c r="B4" s="506" t="s">
        <v>473</v>
      </c>
      <c r="C4" s="207" t="s">
        <v>46</v>
      </c>
      <c r="D4" s="207">
        <v>60</v>
      </c>
      <c r="E4" s="204"/>
      <c r="F4" s="204"/>
      <c r="G4" s="403"/>
      <c r="H4" s="204"/>
      <c r="I4" s="505"/>
    </row>
    <row r="5" spans="1:9" ht="12.75">
      <c r="A5" s="402">
        <v>3</v>
      </c>
      <c r="B5" s="506" t="s">
        <v>474</v>
      </c>
      <c r="C5" s="207" t="s">
        <v>46</v>
      </c>
      <c r="D5" s="207">
        <v>5</v>
      </c>
      <c r="E5" s="204"/>
      <c r="F5" s="204"/>
      <c r="G5" s="403"/>
      <c r="H5" s="204"/>
      <c r="I5" s="507"/>
    </row>
    <row r="6" spans="1:9" ht="12.75">
      <c r="A6" s="405" t="s">
        <v>99</v>
      </c>
      <c r="B6" s="405" t="s">
        <v>82</v>
      </c>
      <c r="C6" s="405"/>
      <c r="D6" s="404" t="s">
        <v>100</v>
      </c>
      <c r="E6" s="406" t="s">
        <v>82</v>
      </c>
      <c r="F6" s="406">
        <f>SUM(F3:F5)</f>
        <v>0</v>
      </c>
      <c r="G6" s="404"/>
      <c r="H6" s="406">
        <f>SUM(H3:H5)</f>
        <v>0</v>
      </c>
      <c r="I6" s="404"/>
    </row>
    <row r="7" spans="1:9" ht="12.75" customHeight="1">
      <c r="A7" s="407" t="s">
        <v>101</v>
      </c>
      <c r="B7" s="407"/>
      <c r="C7" s="407"/>
      <c r="D7" s="407"/>
      <c r="E7" s="407"/>
      <c r="F7" s="407"/>
      <c r="G7" s="407"/>
      <c r="H7" s="407"/>
      <c r="I7" s="407"/>
    </row>
    <row r="8" spans="1:9" ht="33.75" customHeight="1">
      <c r="A8" s="407"/>
      <c r="B8" s="407"/>
      <c r="C8" s="407"/>
      <c r="D8" s="407"/>
      <c r="E8" s="407"/>
      <c r="F8" s="407"/>
      <c r="G8" s="407"/>
      <c r="H8" s="407"/>
      <c r="I8" s="407"/>
    </row>
  </sheetData>
  <sheetProtection selectLockedCells="1" selectUnlockedCells="1"/>
  <mergeCells count="3">
    <mergeCell ref="A1:I1"/>
    <mergeCell ref="A6:C6"/>
    <mergeCell ref="A7:I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I78"/>
  <sheetViews>
    <sheetView workbookViewId="0" topLeftCell="A7">
      <selection activeCell="I4" sqref="I4"/>
    </sheetView>
  </sheetViews>
  <sheetFormatPr defaultColWidth="12.57421875" defaultRowHeight="12.75"/>
  <cols>
    <col min="1" max="1" width="6.140625" style="0" customWidth="1"/>
    <col min="2" max="2" width="48.421875" style="0" customWidth="1"/>
    <col min="3" max="3" width="6.421875" style="0" customWidth="1"/>
    <col min="4" max="4" width="6.8515625" style="0" customWidth="1"/>
    <col min="5" max="5" width="10.28125" style="0" customWidth="1"/>
    <col min="7" max="7" width="8.00390625" style="0" customWidth="1"/>
    <col min="8" max="8" width="7.7109375" style="0" customWidth="1"/>
    <col min="9" max="9" width="11.421875" style="0" customWidth="1"/>
    <col min="10" max="16384" width="11.57421875" style="0" customWidth="1"/>
  </cols>
  <sheetData>
    <row r="1" spans="1:9" ht="33.75" customHeight="1">
      <c r="A1" s="53" t="s">
        <v>158</v>
      </c>
      <c r="B1" s="53"/>
      <c r="C1" s="53"/>
      <c r="D1" s="53"/>
      <c r="E1" s="53"/>
      <c r="F1" s="53"/>
      <c r="G1" s="53"/>
      <c r="H1" s="53"/>
      <c r="I1" s="53"/>
    </row>
    <row r="2" spans="1:9" ht="12.75">
      <c r="A2" s="53" t="s">
        <v>159</v>
      </c>
      <c r="B2" s="54" t="s">
        <v>2</v>
      </c>
      <c r="C2" s="53" t="s">
        <v>109</v>
      </c>
      <c r="D2" s="53" t="s">
        <v>4</v>
      </c>
      <c r="E2" s="3" t="s">
        <v>160</v>
      </c>
      <c r="F2" s="55" t="s">
        <v>6</v>
      </c>
      <c r="G2" s="3" t="s">
        <v>7</v>
      </c>
      <c r="H2" s="3" t="s">
        <v>8</v>
      </c>
      <c r="I2" s="21" t="s">
        <v>110</v>
      </c>
    </row>
    <row r="3" spans="1:9" ht="96.75" customHeight="1">
      <c r="A3" s="93">
        <v>1</v>
      </c>
      <c r="B3" s="94" t="s">
        <v>161</v>
      </c>
      <c r="C3" s="95" t="s">
        <v>11</v>
      </c>
      <c r="D3" s="96">
        <v>10</v>
      </c>
      <c r="E3" s="97"/>
      <c r="F3" s="98"/>
      <c r="G3" s="98"/>
      <c r="H3" s="99"/>
      <c r="I3" s="24"/>
    </row>
    <row r="4" spans="1:9" ht="12.75">
      <c r="A4" s="93">
        <v>2</v>
      </c>
      <c r="B4" s="100" t="s">
        <v>162</v>
      </c>
      <c r="C4" s="95" t="s">
        <v>11</v>
      </c>
      <c r="D4" s="96">
        <v>50</v>
      </c>
      <c r="E4" s="97"/>
      <c r="F4" s="98"/>
      <c r="G4" s="98"/>
      <c r="H4" s="99"/>
      <c r="I4" s="24"/>
    </row>
    <row r="5" spans="1:9" ht="12.75">
      <c r="A5" s="20">
        <v>3</v>
      </c>
      <c r="B5" s="94" t="s">
        <v>163</v>
      </c>
      <c r="C5" s="95" t="s">
        <v>11</v>
      </c>
      <c r="D5" s="96">
        <v>1</v>
      </c>
      <c r="E5" s="97"/>
      <c r="F5" s="98"/>
      <c r="G5" s="98"/>
      <c r="H5" s="99"/>
      <c r="I5" s="24"/>
    </row>
    <row r="6" spans="1:9" ht="12.75">
      <c r="A6" s="93">
        <v>4</v>
      </c>
      <c r="B6" s="94" t="s">
        <v>164</v>
      </c>
      <c r="C6" s="95" t="s">
        <v>11</v>
      </c>
      <c r="D6" s="96">
        <v>2</v>
      </c>
      <c r="E6" s="97"/>
      <c r="F6" s="98"/>
      <c r="G6" s="98"/>
      <c r="H6" s="99"/>
      <c r="I6" s="24"/>
    </row>
    <row r="7" spans="1:9" ht="12.75">
      <c r="A7" s="93">
        <v>5</v>
      </c>
      <c r="B7" s="94" t="s">
        <v>165</v>
      </c>
      <c r="C7" s="95" t="s">
        <v>11</v>
      </c>
      <c r="D7" s="96">
        <v>5</v>
      </c>
      <c r="E7" s="97"/>
      <c r="F7" s="98"/>
      <c r="G7" s="98"/>
      <c r="H7" s="99"/>
      <c r="I7" s="24"/>
    </row>
    <row r="8" spans="1:9" ht="12.75">
      <c r="A8" s="20">
        <v>6</v>
      </c>
      <c r="B8" s="94" t="s">
        <v>166</v>
      </c>
      <c r="C8" s="95" t="s">
        <v>11</v>
      </c>
      <c r="D8" s="96">
        <v>2</v>
      </c>
      <c r="E8" s="97"/>
      <c r="F8" s="98"/>
      <c r="G8" s="98"/>
      <c r="H8" s="99"/>
      <c r="I8" s="24"/>
    </row>
    <row r="9" spans="1:9" ht="53.25" customHeight="1">
      <c r="A9" s="93">
        <v>7</v>
      </c>
      <c r="B9" s="94" t="s">
        <v>167</v>
      </c>
      <c r="C9" s="95" t="s">
        <v>11</v>
      </c>
      <c r="D9" s="96">
        <v>140</v>
      </c>
      <c r="E9" s="97"/>
      <c r="F9" s="98"/>
      <c r="G9" s="98"/>
      <c r="H9" s="99"/>
      <c r="I9" s="24"/>
    </row>
    <row r="10" spans="1:9" ht="111" customHeight="1">
      <c r="A10" s="93">
        <v>8</v>
      </c>
      <c r="B10" s="94" t="s">
        <v>168</v>
      </c>
      <c r="C10" s="95" t="s">
        <v>11</v>
      </c>
      <c r="D10" s="96">
        <v>10</v>
      </c>
      <c r="E10" s="97"/>
      <c r="F10" s="98"/>
      <c r="G10" s="98"/>
      <c r="H10" s="99"/>
      <c r="I10" s="24"/>
    </row>
    <row r="11" spans="1:9" ht="12.75">
      <c r="A11" s="42" t="s">
        <v>99</v>
      </c>
      <c r="B11" s="42"/>
      <c r="C11" s="35" t="s">
        <v>100</v>
      </c>
      <c r="D11" s="35"/>
      <c r="E11" s="35"/>
      <c r="F11" s="33"/>
      <c r="G11" s="35"/>
      <c r="H11" s="23"/>
      <c r="I11" s="35"/>
    </row>
    <row r="12" spans="1:9" ht="12.75">
      <c r="A12" s="1"/>
      <c r="B12" s="1"/>
      <c r="C12" s="51"/>
      <c r="D12" s="51"/>
      <c r="E12" s="51"/>
      <c r="F12" s="51"/>
      <c r="G12" s="51" t="s">
        <v>82</v>
      </c>
      <c r="H12" s="101" t="s">
        <v>82</v>
      </c>
      <c r="I12" s="51"/>
    </row>
    <row r="13" spans="1:9" ht="12.75" customHeight="1">
      <c r="A13" s="44" t="s">
        <v>101</v>
      </c>
      <c r="B13" s="44"/>
      <c r="C13" s="44"/>
      <c r="D13" s="44"/>
      <c r="E13" s="44"/>
      <c r="F13" s="44"/>
      <c r="G13" s="44"/>
      <c r="H13" s="44"/>
      <c r="I13" s="44"/>
    </row>
    <row r="14" spans="1:9" ht="24" customHeight="1">
      <c r="A14" s="44"/>
      <c r="B14" s="44"/>
      <c r="C14" s="44"/>
      <c r="D14" s="44"/>
      <c r="E14" s="44"/>
      <c r="F14" s="44"/>
      <c r="G14" s="44"/>
      <c r="H14" s="44"/>
      <c r="I14" s="44"/>
    </row>
    <row r="35" ht="14.25" customHeight="1"/>
    <row r="53" spans="1:8" ht="12.75">
      <c r="A53" s="102"/>
      <c r="B53" s="45"/>
      <c r="C53" s="103"/>
      <c r="D53" s="45"/>
      <c r="E53" s="45"/>
      <c r="F53" s="45"/>
      <c r="G53" s="45"/>
      <c r="H53" s="104"/>
    </row>
    <row r="54" spans="1:8" ht="12.75">
      <c r="A54" s="103"/>
      <c r="B54" s="45"/>
      <c r="C54" s="103"/>
      <c r="D54" s="45"/>
      <c r="E54" s="45"/>
      <c r="F54" s="45"/>
      <c r="G54" s="45"/>
      <c r="H54" s="104"/>
    </row>
    <row r="55" spans="1:8" ht="12.75">
      <c r="A55" s="102"/>
      <c r="B55" s="45"/>
      <c r="C55" s="103"/>
      <c r="D55" s="45"/>
      <c r="E55" s="45"/>
      <c r="F55" s="45"/>
      <c r="G55" s="45"/>
      <c r="H55" s="104"/>
    </row>
    <row r="56" spans="1:8" ht="12.75">
      <c r="A56" s="102"/>
      <c r="B56" s="45"/>
      <c r="C56" s="103"/>
      <c r="D56" s="45"/>
      <c r="E56" s="45"/>
      <c r="F56" s="45"/>
      <c r="G56" s="45"/>
      <c r="H56" s="104"/>
    </row>
    <row r="57" spans="1:8" ht="12.75">
      <c r="A57" s="103"/>
      <c r="B57" s="45"/>
      <c r="C57" s="103"/>
      <c r="D57" s="45"/>
      <c r="E57" s="45"/>
      <c r="F57" s="45"/>
      <c r="G57" s="45"/>
      <c r="H57" s="104"/>
    </row>
    <row r="58" spans="1:8" ht="12.75">
      <c r="A58" s="102"/>
      <c r="B58" s="45"/>
      <c r="C58" s="103"/>
      <c r="D58" s="45"/>
      <c r="E58" s="45"/>
      <c r="F58" s="45"/>
      <c r="G58" s="45"/>
      <c r="H58" s="104"/>
    </row>
    <row r="59" spans="1:8" ht="12.75">
      <c r="A59" s="102"/>
      <c r="B59" s="45"/>
      <c r="C59" s="103"/>
      <c r="D59" s="45"/>
      <c r="E59" s="45"/>
      <c r="F59" s="45"/>
      <c r="G59" s="45"/>
      <c r="H59" s="104"/>
    </row>
    <row r="60" spans="1:8" ht="12.75">
      <c r="A60" s="103"/>
      <c r="B60" s="45"/>
      <c r="C60" s="103"/>
      <c r="D60" s="45"/>
      <c r="E60" s="45"/>
      <c r="F60" s="45"/>
      <c r="G60" s="45"/>
      <c r="H60" s="104"/>
    </row>
    <row r="61" spans="1:8" ht="12.75">
      <c r="A61" s="102"/>
      <c r="B61" s="45"/>
      <c r="C61" s="103"/>
      <c r="D61" s="45"/>
      <c r="E61" s="45"/>
      <c r="F61" s="45"/>
      <c r="G61" s="45"/>
      <c r="H61" s="104"/>
    </row>
    <row r="62" spans="1:8" ht="12.75">
      <c r="A62" s="102"/>
      <c r="B62" s="45"/>
      <c r="C62" s="103"/>
      <c r="D62" s="45"/>
      <c r="E62" s="45"/>
      <c r="F62" s="45"/>
      <c r="G62" s="45"/>
      <c r="H62" s="104"/>
    </row>
    <row r="63" spans="1:8" ht="12.75">
      <c r="A63" s="103"/>
      <c r="B63" s="45"/>
      <c r="C63" s="103"/>
      <c r="D63" s="45"/>
      <c r="E63" s="45"/>
      <c r="F63" s="45"/>
      <c r="G63" s="45"/>
      <c r="H63" s="104"/>
    </row>
    <row r="64" spans="1:8" ht="12.75">
      <c r="A64" s="102"/>
      <c r="B64" s="45"/>
      <c r="C64" s="103"/>
      <c r="D64" s="45"/>
      <c r="E64" s="45"/>
      <c r="F64" s="45"/>
      <c r="G64" s="45"/>
      <c r="H64" s="104"/>
    </row>
    <row r="65" spans="1:8" ht="12.75">
      <c r="A65" s="102"/>
      <c r="B65" s="45"/>
      <c r="C65" s="103"/>
      <c r="D65" s="45"/>
      <c r="E65" s="45"/>
      <c r="F65" s="45"/>
      <c r="G65" s="45"/>
      <c r="H65" s="104"/>
    </row>
    <row r="66" spans="1:8" ht="12.75">
      <c r="A66" s="103"/>
      <c r="B66" s="45"/>
      <c r="C66" s="103"/>
      <c r="D66" s="45"/>
      <c r="E66" s="45"/>
      <c r="F66" s="45"/>
      <c r="G66" s="45"/>
      <c r="H66" s="104"/>
    </row>
    <row r="67" spans="1:8" ht="12.75">
      <c r="A67" s="102"/>
      <c r="B67" s="45"/>
      <c r="C67" s="103"/>
      <c r="D67" s="45"/>
      <c r="E67" s="45"/>
      <c r="F67" s="45"/>
      <c r="G67" s="45"/>
      <c r="H67" s="104"/>
    </row>
    <row r="68" spans="1:8" ht="12.75">
      <c r="A68" s="102"/>
      <c r="B68" s="45"/>
      <c r="C68" s="103"/>
      <c r="D68" s="45"/>
      <c r="E68" s="45"/>
      <c r="F68" s="45"/>
      <c r="G68" s="45"/>
      <c r="H68" s="104"/>
    </row>
    <row r="69" spans="1:8" ht="12.75">
      <c r="A69" s="103"/>
      <c r="B69" s="45"/>
      <c r="C69" s="103"/>
      <c r="D69" s="45"/>
      <c r="E69" s="45"/>
      <c r="F69" s="45"/>
      <c r="G69" s="45"/>
      <c r="H69" s="104"/>
    </row>
    <row r="70" spans="1:8" ht="12.75">
      <c r="A70" s="102"/>
      <c r="B70" s="45"/>
      <c r="C70" s="103"/>
      <c r="D70" s="45"/>
      <c r="E70" s="45"/>
      <c r="F70" s="45"/>
      <c r="G70" s="45"/>
      <c r="H70" s="104"/>
    </row>
    <row r="71" spans="1:8" ht="12.75">
      <c r="A71" s="102"/>
      <c r="B71" s="45"/>
      <c r="C71" s="103"/>
      <c r="D71" s="45"/>
      <c r="E71" s="45"/>
      <c r="F71" s="45"/>
      <c r="G71" s="45"/>
      <c r="H71" s="104"/>
    </row>
    <row r="72" spans="1:8" ht="12.75">
      <c r="A72" s="103"/>
      <c r="B72" s="45"/>
      <c r="C72" s="103"/>
      <c r="D72" s="45"/>
      <c r="E72" s="45"/>
      <c r="F72" s="45"/>
      <c r="G72" s="45"/>
      <c r="H72" s="104"/>
    </row>
    <row r="73" spans="1:8" ht="12.75">
      <c r="A73" s="102"/>
      <c r="B73" s="45"/>
      <c r="C73" s="103"/>
      <c r="D73" s="45"/>
      <c r="E73" s="45"/>
      <c r="F73" s="45"/>
      <c r="G73" s="45"/>
      <c r="H73" s="104"/>
    </row>
    <row r="74" spans="1:8" ht="12.75">
      <c r="A74" s="102"/>
      <c r="B74" s="45"/>
      <c r="C74" s="103"/>
      <c r="D74" s="45"/>
      <c r="E74" s="45"/>
      <c r="F74" s="45"/>
      <c r="G74" s="45"/>
      <c r="H74" s="104"/>
    </row>
    <row r="75" spans="1:8" ht="12.75">
      <c r="A75" s="103"/>
      <c r="B75" s="45"/>
      <c r="C75" s="103"/>
      <c r="D75" s="45"/>
      <c r="E75" s="45"/>
      <c r="F75" s="45"/>
      <c r="G75" s="45"/>
      <c r="H75" s="104"/>
    </row>
    <row r="76" spans="1:8" ht="12.75">
      <c r="A76" s="102"/>
      <c r="B76" s="45"/>
      <c r="C76" s="103"/>
      <c r="D76" s="45"/>
      <c r="E76" s="45"/>
      <c r="F76" s="45"/>
      <c r="G76" s="45"/>
      <c r="H76" s="104"/>
    </row>
    <row r="77" spans="1:8" ht="12.75">
      <c r="A77" s="102"/>
      <c r="B77" s="45"/>
      <c r="C77" s="103"/>
      <c r="D77" s="45"/>
      <c r="E77" s="45"/>
      <c r="F77" s="45"/>
      <c r="G77" s="45"/>
      <c r="H77" s="104"/>
    </row>
    <row r="78" ht="12.75">
      <c r="H78" s="46"/>
    </row>
  </sheetData>
  <sheetProtection selectLockedCells="1" selectUnlockedCells="1"/>
  <mergeCells count="4">
    <mergeCell ref="A1:I1"/>
    <mergeCell ref="A11:B11"/>
    <mergeCell ref="C11:D11"/>
    <mergeCell ref="A13:I14"/>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I32"/>
  <sheetViews>
    <sheetView workbookViewId="0" topLeftCell="A16">
      <selection activeCell="I34" sqref="I34"/>
    </sheetView>
  </sheetViews>
  <sheetFormatPr defaultColWidth="12.57421875" defaultRowHeight="12.75"/>
  <cols>
    <col min="1" max="1" width="5.00390625" style="0" customWidth="1"/>
    <col min="2" max="2" width="61.28125" style="0" customWidth="1"/>
    <col min="3" max="3" width="4.8515625" style="0" customWidth="1"/>
    <col min="4" max="4" width="6.140625" style="0" customWidth="1"/>
    <col min="5" max="5" width="9.421875" style="0" customWidth="1"/>
    <col min="6" max="6" width="10.57421875" style="0" customWidth="1"/>
    <col min="7" max="7" width="7.00390625" style="0" customWidth="1"/>
    <col min="8" max="8" width="11.57421875" style="0" customWidth="1"/>
    <col min="9" max="9" width="12.421875" style="0" customWidth="1"/>
    <col min="10" max="16384" width="11.57421875" style="0" customWidth="1"/>
  </cols>
  <sheetData>
    <row r="1" spans="1:9" ht="44.25" customHeight="1">
      <c r="A1" s="53" t="s">
        <v>169</v>
      </c>
      <c r="B1" s="53"/>
      <c r="C1" s="53"/>
      <c r="D1" s="53"/>
      <c r="E1" s="53"/>
      <c r="F1" s="53"/>
      <c r="G1" s="53"/>
      <c r="H1" s="53"/>
      <c r="I1" s="53"/>
    </row>
    <row r="2" spans="1:9" ht="82.5" customHeight="1">
      <c r="A2" s="53" t="s">
        <v>1</v>
      </c>
      <c r="B2" s="54" t="s">
        <v>2</v>
      </c>
      <c r="C2" s="53" t="s">
        <v>109</v>
      </c>
      <c r="D2" s="53" t="s">
        <v>4</v>
      </c>
      <c r="E2" s="3" t="s">
        <v>5</v>
      </c>
      <c r="F2" s="55" t="s">
        <v>6</v>
      </c>
      <c r="G2" s="53" t="s">
        <v>170</v>
      </c>
      <c r="H2" s="3" t="s">
        <v>8</v>
      </c>
      <c r="I2" s="105" t="s">
        <v>110</v>
      </c>
    </row>
    <row r="3" spans="1:9" ht="12.75">
      <c r="A3" s="20">
        <v>1</v>
      </c>
      <c r="B3" s="106" t="s">
        <v>171</v>
      </c>
      <c r="C3" s="88" t="s">
        <v>11</v>
      </c>
      <c r="D3" s="107">
        <v>10</v>
      </c>
      <c r="E3" s="108"/>
      <c r="F3" s="109"/>
      <c r="G3" s="110"/>
      <c r="H3" s="109"/>
      <c r="I3" s="88"/>
    </row>
    <row r="4" spans="1:9" ht="12.75">
      <c r="A4" s="20">
        <v>2</v>
      </c>
      <c r="B4" s="111" t="s">
        <v>172</v>
      </c>
      <c r="C4" s="112" t="s">
        <v>11</v>
      </c>
      <c r="D4" s="107">
        <v>10</v>
      </c>
      <c r="E4" s="108"/>
      <c r="F4" s="109"/>
      <c r="G4" s="110"/>
      <c r="H4" s="109"/>
      <c r="I4" s="88"/>
    </row>
    <row r="5" spans="1:9" ht="12.75">
      <c r="A5" s="20">
        <v>3</v>
      </c>
      <c r="B5" s="111" t="s">
        <v>173</v>
      </c>
      <c r="C5" s="112" t="s">
        <v>11</v>
      </c>
      <c r="D5" s="107">
        <v>750</v>
      </c>
      <c r="E5" s="108"/>
      <c r="F5" s="109"/>
      <c r="G5" s="110"/>
      <c r="H5" s="109"/>
      <c r="I5" s="88"/>
    </row>
    <row r="6" spans="1:9" ht="12.75">
      <c r="A6" s="20">
        <v>4</v>
      </c>
      <c r="B6" s="111" t="s">
        <v>174</v>
      </c>
      <c r="C6" s="112" t="s">
        <v>11</v>
      </c>
      <c r="D6" s="107">
        <v>450</v>
      </c>
      <c r="E6" s="108"/>
      <c r="F6" s="109"/>
      <c r="G6" s="110"/>
      <c r="H6" s="109"/>
      <c r="I6" s="88"/>
    </row>
    <row r="7" spans="1:9" ht="12.75">
      <c r="A7" s="20">
        <v>5</v>
      </c>
      <c r="B7" s="111" t="s">
        <v>175</v>
      </c>
      <c r="C7" s="112" t="s">
        <v>11</v>
      </c>
      <c r="D7" s="107">
        <v>120</v>
      </c>
      <c r="E7" s="108"/>
      <c r="F7" s="109"/>
      <c r="G7" s="110"/>
      <c r="H7" s="109"/>
      <c r="I7" s="88"/>
    </row>
    <row r="8" spans="1:9" ht="12.75">
      <c r="A8" s="20">
        <v>6</v>
      </c>
      <c r="B8" s="111" t="s">
        <v>176</v>
      </c>
      <c r="C8" s="112" t="s">
        <v>11</v>
      </c>
      <c r="D8" s="107">
        <v>50</v>
      </c>
      <c r="E8" s="108"/>
      <c r="F8" s="109"/>
      <c r="G8" s="110"/>
      <c r="H8" s="109"/>
      <c r="I8" s="113"/>
    </row>
    <row r="9" spans="1:9" ht="12.75">
      <c r="A9" s="20">
        <v>7</v>
      </c>
      <c r="B9" s="111" t="s">
        <v>177</v>
      </c>
      <c r="C9" s="112" t="s">
        <v>11</v>
      </c>
      <c r="D9" s="114">
        <v>400</v>
      </c>
      <c r="E9" s="108"/>
      <c r="F9" s="109"/>
      <c r="G9" s="110"/>
      <c r="H9" s="109"/>
      <c r="I9" s="115"/>
    </row>
    <row r="10" spans="1:9" ht="12.75">
      <c r="A10" s="20">
        <v>8</v>
      </c>
      <c r="B10" s="111" t="s">
        <v>178</v>
      </c>
      <c r="C10" s="112" t="s">
        <v>11</v>
      </c>
      <c r="D10" s="114">
        <v>10</v>
      </c>
      <c r="E10" s="108"/>
      <c r="F10" s="109"/>
      <c r="G10" s="110"/>
      <c r="H10" s="109"/>
      <c r="I10" s="115"/>
    </row>
    <row r="11" spans="1:9" ht="12.75">
      <c r="A11" s="20">
        <v>9</v>
      </c>
      <c r="B11" s="111" t="s">
        <v>179</v>
      </c>
      <c r="C11" s="112" t="s">
        <v>11</v>
      </c>
      <c r="D11" s="114">
        <v>2</v>
      </c>
      <c r="E11" s="108"/>
      <c r="F11" s="109"/>
      <c r="G11" s="110"/>
      <c r="H11" s="109"/>
      <c r="I11" s="115"/>
    </row>
    <row r="12" spans="1:9" ht="12.75">
      <c r="A12" s="20">
        <v>10</v>
      </c>
      <c r="B12" s="106" t="s">
        <v>180</v>
      </c>
      <c r="C12" s="116" t="s">
        <v>11</v>
      </c>
      <c r="D12" s="117">
        <v>2</v>
      </c>
      <c r="E12" s="118"/>
      <c r="F12" s="109"/>
      <c r="G12" s="119"/>
      <c r="H12" s="109"/>
      <c r="I12" s="120"/>
    </row>
    <row r="13" spans="1:9" ht="12.75">
      <c r="A13" s="20">
        <v>11</v>
      </c>
      <c r="B13" s="106" t="s">
        <v>181</v>
      </c>
      <c r="C13" s="88" t="s">
        <v>11</v>
      </c>
      <c r="D13" s="121">
        <v>2</v>
      </c>
      <c r="E13" s="122"/>
      <c r="F13" s="123"/>
      <c r="G13" s="123"/>
      <c r="H13" s="123"/>
      <c r="I13" s="124"/>
    </row>
    <row r="14" spans="1:9" ht="12.75">
      <c r="A14" s="20">
        <v>12</v>
      </c>
      <c r="B14" s="106" t="s">
        <v>182</v>
      </c>
      <c r="C14" s="88" t="s">
        <v>11</v>
      </c>
      <c r="D14" s="121">
        <v>50</v>
      </c>
      <c r="E14" s="122"/>
      <c r="F14" s="123"/>
      <c r="G14" s="123"/>
      <c r="H14" s="123"/>
      <c r="I14" s="115"/>
    </row>
    <row r="15" spans="1:9" ht="12.75">
      <c r="A15" s="20">
        <v>13</v>
      </c>
      <c r="B15" s="106" t="s">
        <v>183</v>
      </c>
      <c r="C15" s="88" t="s">
        <v>11</v>
      </c>
      <c r="D15" s="121">
        <v>30</v>
      </c>
      <c r="E15" s="122"/>
      <c r="F15" s="123"/>
      <c r="G15" s="123"/>
      <c r="H15" s="123"/>
      <c r="I15" s="115"/>
    </row>
    <row r="16" spans="1:9" ht="12.75">
      <c r="A16" s="20">
        <v>14</v>
      </c>
      <c r="B16" s="125" t="s">
        <v>184</v>
      </c>
      <c r="C16" s="35" t="s">
        <v>11</v>
      </c>
      <c r="D16" s="35">
        <v>5</v>
      </c>
      <c r="E16" s="35"/>
      <c r="F16" s="123"/>
      <c r="G16" s="35"/>
      <c r="H16" s="123"/>
      <c r="I16" s="35"/>
    </row>
    <row r="17" spans="1:9" ht="81" customHeight="1">
      <c r="A17" s="20">
        <v>15</v>
      </c>
      <c r="B17" s="125" t="s">
        <v>185</v>
      </c>
      <c r="C17" s="88" t="s">
        <v>11</v>
      </c>
      <c r="D17" s="121">
        <v>5</v>
      </c>
      <c r="E17" s="122"/>
      <c r="F17" s="123"/>
      <c r="G17" s="123"/>
      <c r="H17" s="123"/>
      <c r="I17" s="115"/>
    </row>
    <row r="18" spans="1:9" ht="12.75">
      <c r="A18" s="20">
        <v>16</v>
      </c>
      <c r="B18" s="126" t="s">
        <v>186</v>
      </c>
      <c r="C18" s="88" t="s">
        <v>11</v>
      </c>
      <c r="D18" s="127">
        <v>30</v>
      </c>
      <c r="E18" s="128"/>
      <c r="F18" s="109"/>
      <c r="G18" s="128"/>
      <c r="H18" s="109"/>
      <c r="I18" s="129"/>
    </row>
    <row r="19" spans="1:9" ht="12.75">
      <c r="A19" s="42" t="s">
        <v>99</v>
      </c>
      <c r="B19" s="42"/>
      <c r="C19" s="115" t="s">
        <v>100</v>
      </c>
      <c r="D19" s="115"/>
      <c r="E19" s="115"/>
      <c r="F19" s="130"/>
      <c r="G19" s="115"/>
      <c r="H19" s="109"/>
      <c r="I19" s="115"/>
    </row>
    <row r="20" spans="1:9" ht="12.75">
      <c r="A20" s="1"/>
      <c r="B20" s="131"/>
      <c r="C20" s="132"/>
      <c r="D20" s="132"/>
      <c r="E20" s="132"/>
      <c r="F20" s="132"/>
      <c r="G20" s="132"/>
      <c r="H20" s="133"/>
      <c r="I20" s="132"/>
    </row>
    <row r="21" spans="1:9" ht="12.75" customHeight="1">
      <c r="A21" s="44" t="s">
        <v>101</v>
      </c>
      <c r="B21" s="44"/>
      <c r="C21" s="44"/>
      <c r="D21" s="44"/>
      <c r="E21" s="44"/>
      <c r="F21" s="44"/>
      <c r="G21" s="44"/>
      <c r="H21" s="44"/>
      <c r="I21" s="44"/>
    </row>
    <row r="22" spans="1:9" ht="26.25" customHeight="1">
      <c r="A22" s="44"/>
      <c r="B22" s="44"/>
      <c r="C22" s="44"/>
      <c r="D22" s="44"/>
      <c r="E22" s="44"/>
      <c r="F22" s="44"/>
      <c r="G22" s="44"/>
      <c r="H22" s="44"/>
      <c r="I22" s="44"/>
    </row>
    <row r="28" spans="1:8" ht="12.75" hidden="1">
      <c r="A28" s="20">
        <v>18</v>
      </c>
      <c r="B28" s="134"/>
      <c r="C28" s="135"/>
      <c r="D28" s="136"/>
      <c r="E28" s="136"/>
      <c r="F28" s="137"/>
      <c r="G28" s="137"/>
      <c r="H28" s="137">
        <f>PRODUCT(D28,F28)</f>
        <v>0</v>
      </c>
    </row>
    <row r="29" spans="1:8" ht="12.75" hidden="1">
      <c r="A29" s="20">
        <v>19</v>
      </c>
      <c r="B29" s="134"/>
      <c r="C29" s="135"/>
      <c r="D29" s="136"/>
      <c r="E29" s="136"/>
      <c r="F29" s="137"/>
      <c r="G29" s="137"/>
      <c r="H29" s="137">
        <f>PRODUCT(D29,F29)</f>
        <v>0</v>
      </c>
    </row>
    <row r="30" spans="1:8" ht="12.75" hidden="1">
      <c r="A30" s="20">
        <v>20</v>
      </c>
      <c r="B30" s="134"/>
      <c r="C30" s="135"/>
      <c r="D30" s="136"/>
      <c r="E30" s="136"/>
      <c r="F30" s="137"/>
      <c r="G30" s="137"/>
      <c r="H30" s="137">
        <f>PRODUCT(D30,F30)</f>
        <v>0</v>
      </c>
    </row>
    <row r="31" spans="1:8" ht="12.75" hidden="1">
      <c r="A31" s="20">
        <v>21</v>
      </c>
      <c r="C31" s="135"/>
      <c r="D31" s="136"/>
      <c r="E31" s="136"/>
      <c r="F31" s="137"/>
      <c r="G31" s="137"/>
      <c r="H31" s="137">
        <f>PRODUCT(D31,F31)</f>
        <v>0</v>
      </c>
    </row>
    <row r="32" ht="12.75">
      <c r="H32" s="46"/>
    </row>
  </sheetData>
  <sheetProtection selectLockedCells="1" selectUnlockedCells="1"/>
  <mergeCells count="4">
    <mergeCell ref="A1:I1"/>
    <mergeCell ref="A19:B19"/>
    <mergeCell ref="C19:D19"/>
    <mergeCell ref="A21:I22"/>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J30"/>
  <sheetViews>
    <sheetView workbookViewId="0" topLeftCell="A1">
      <selection activeCell="J23" sqref="J23"/>
    </sheetView>
  </sheetViews>
  <sheetFormatPr defaultColWidth="12.57421875" defaultRowHeight="12.75"/>
  <cols>
    <col min="1" max="1" width="5.00390625" style="0" customWidth="1"/>
    <col min="2" max="2" width="54.28125" style="0" customWidth="1"/>
    <col min="3" max="3" width="6.57421875" style="0" customWidth="1"/>
    <col min="4" max="5" width="9.00390625" style="0" customWidth="1"/>
    <col min="6" max="6" width="10.28125" style="0" customWidth="1"/>
    <col min="7" max="7" width="6.57421875" style="0" customWidth="1"/>
    <col min="8" max="8" width="9.8515625" style="0" customWidth="1"/>
    <col min="9" max="9" width="11.28125" style="0" customWidth="1"/>
    <col min="10" max="16384" width="11.57421875" style="0" customWidth="1"/>
  </cols>
  <sheetData>
    <row r="1" spans="1:9" ht="43.5" customHeight="1">
      <c r="A1" s="53" t="s">
        <v>187</v>
      </c>
      <c r="B1" s="53"/>
      <c r="C1" s="53"/>
      <c r="D1" s="53"/>
      <c r="E1" s="53"/>
      <c r="F1" s="53"/>
      <c r="G1" s="53"/>
      <c r="H1" s="53"/>
      <c r="I1" s="53"/>
    </row>
    <row r="2" spans="1:9" ht="78" customHeight="1">
      <c r="A2" s="53" t="s">
        <v>1</v>
      </c>
      <c r="B2" s="54" t="s">
        <v>2</v>
      </c>
      <c r="C2" s="53" t="s">
        <v>109</v>
      </c>
      <c r="D2" s="53" t="s">
        <v>4</v>
      </c>
      <c r="E2" s="3" t="s">
        <v>5</v>
      </c>
      <c r="F2" s="55" t="s">
        <v>6</v>
      </c>
      <c r="G2" s="53" t="s">
        <v>170</v>
      </c>
      <c r="H2" s="53" t="s">
        <v>188</v>
      </c>
      <c r="I2" s="5" t="s">
        <v>110</v>
      </c>
    </row>
    <row r="3" spans="1:10" ht="12.75">
      <c r="A3" s="20">
        <v>1</v>
      </c>
      <c r="B3" s="138" t="s">
        <v>189</v>
      </c>
      <c r="C3" s="22" t="s">
        <v>21</v>
      </c>
      <c r="D3" s="139">
        <v>10</v>
      </c>
      <c r="E3" s="139"/>
      <c r="F3" s="140"/>
      <c r="G3" s="140"/>
      <c r="H3" s="140"/>
      <c r="I3" s="22"/>
      <c r="J3" s="141"/>
    </row>
    <row r="4" spans="1:9" ht="12.75" hidden="1">
      <c r="A4" s="20">
        <v>4</v>
      </c>
      <c r="B4" s="134"/>
      <c r="C4" s="135"/>
      <c r="D4" s="136"/>
      <c r="E4" s="20"/>
      <c r="F4" s="140"/>
      <c r="G4" s="142"/>
      <c r="H4" s="140"/>
      <c r="I4" s="30"/>
    </row>
    <row r="5" spans="1:9" ht="12.75" hidden="1">
      <c r="A5" s="20">
        <v>5</v>
      </c>
      <c r="B5" s="134"/>
      <c r="C5" s="135"/>
      <c r="D5" s="136"/>
      <c r="E5" s="20"/>
      <c r="F5" s="140"/>
      <c r="G5" s="142"/>
      <c r="H5" s="140"/>
      <c r="I5" s="30"/>
    </row>
    <row r="6" spans="1:9" ht="12.75" hidden="1">
      <c r="A6" s="20">
        <v>6</v>
      </c>
      <c r="B6" s="134"/>
      <c r="C6" s="135"/>
      <c r="D6" s="136"/>
      <c r="E6" s="20"/>
      <c r="F6" s="140"/>
      <c r="G6" s="142"/>
      <c r="H6" s="140"/>
      <c r="I6" s="30"/>
    </row>
    <row r="7" spans="1:9" ht="12.75" hidden="1">
      <c r="A7" s="20">
        <v>7</v>
      </c>
      <c r="B7" s="134"/>
      <c r="C7" s="135"/>
      <c r="D7" s="136"/>
      <c r="E7" s="20"/>
      <c r="F7" s="140"/>
      <c r="G7" s="142"/>
      <c r="H7" s="140"/>
      <c r="I7" s="30"/>
    </row>
    <row r="8" spans="1:9" ht="12.75" hidden="1">
      <c r="A8" s="20">
        <v>8</v>
      </c>
      <c r="B8" s="134"/>
      <c r="C8" s="135"/>
      <c r="D8" s="136"/>
      <c r="E8" s="20"/>
      <c r="F8" s="140"/>
      <c r="G8" s="142"/>
      <c r="H8" s="140"/>
      <c r="I8" s="30"/>
    </row>
    <row r="9" spans="1:9" ht="12.75" hidden="1">
      <c r="A9" s="20">
        <v>9</v>
      </c>
      <c r="B9" s="134"/>
      <c r="C9" s="135"/>
      <c r="D9" s="136"/>
      <c r="E9" s="20"/>
      <c r="F9" s="140"/>
      <c r="G9" s="142"/>
      <c r="H9" s="140"/>
      <c r="I9" s="30"/>
    </row>
    <row r="10" spans="1:9" ht="12.75" hidden="1">
      <c r="A10" s="20">
        <v>10</v>
      </c>
      <c r="B10" s="134"/>
      <c r="C10" s="135"/>
      <c r="D10" s="136"/>
      <c r="E10" s="20"/>
      <c r="F10" s="140"/>
      <c r="G10" s="142"/>
      <c r="H10" s="140"/>
      <c r="I10" s="30"/>
    </row>
    <row r="11" spans="1:9" ht="12.75" hidden="1">
      <c r="A11" s="20">
        <v>11</v>
      </c>
      <c r="B11" s="134"/>
      <c r="C11" s="135"/>
      <c r="D11" s="136"/>
      <c r="E11" s="20"/>
      <c r="F11" s="140"/>
      <c r="G11" s="142"/>
      <c r="H11" s="140"/>
      <c r="I11" s="30"/>
    </row>
    <row r="12" spans="1:9" ht="12.75" hidden="1">
      <c r="A12" s="20">
        <v>12</v>
      </c>
      <c r="B12" s="134"/>
      <c r="C12" s="135"/>
      <c r="D12" s="136"/>
      <c r="E12" s="20"/>
      <c r="F12" s="140"/>
      <c r="G12" s="142"/>
      <c r="H12" s="140"/>
      <c r="I12" s="30"/>
    </row>
    <row r="13" spans="1:9" ht="12.75" hidden="1">
      <c r="A13" s="20">
        <v>13</v>
      </c>
      <c r="B13" s="134"/>
      <c r="C13" s="135"/>
      <c r="D13" s="136"/>
      <c r="E13" s="20"/>
      <c r="F13" s="140"/>
      <c r="G13" s="142"/>
      <c r="H13" s="140"/>
      <c r="I13" s="30"/>
    </row>
    <row r="14" spans="1:9" ht="12.75" hidden="1">
      <c r="A14" s="20">
        <v>14</v>
      </c>
      <c r="B14" s="134"/>
      <c r="C14" s="135"/>
      <c r="D14" s="136"/>
      <c r="E14" s="20"/>
      <c r="F14" s="140"/>
      <c r="G14" s="142"/>
      <c r="H14" s="140"/>
      <c r="I14" s="30"/>
    </row>
    <row r="15" spans="1:9" ht="12.75" hidden="1">
      <c r="A15" s="20">
        <v>15</v>
      </c>
      <c r="B15" s="134"/>
      <c r="C15" s="135"/>
      <c r="D15" s="136"/>
      <c r="E15" s="20"/>
      <c r="F15" s="140"/>
      <c r="G15" s="142"/>
      <c r="H15" s="140"/>
      <c r="I15" s="30"/>
    </row>
    <row r="16" spans="1:9" ht="12.75" hidden="1">
      <c r="A16" s="20">
        <v>16</v>
      </c>
      <c r="B16" s="134"/>
      <c r="C16" s="135"/>
      <c r="D16" s="136"/>
      <c r="E16" s="20"/>
      <c r="F16" s="140"/>
      <c r="G16" s="142"/>
      <c r="H16" s="140"/>
      <c r="I16" s="30"/>
    </row>
    <row r="17" spans="1:9" ht="12.75" hidden="1">
      <c r="A17" s="20">
        <v>17</v>
      </c>
      <c r="B17" s="134"/>
      <c r="C17" s="135"/>
      <c r="D17" s="136"/>
      <c r="E17" s="20"/>
      <c r="F17" s="140"/>
      <c r="G17" s="142"/>
      <c r="H17" s="140"/>
      <c r="I17" s="30"/>
    </row>
    <row r="18" spans="1:9" ht="12.75" hidden="1">
      <c r="A18" s="20">
        <v>18</v>
      </c>
      <c r="B18" s="134"/>
      <c r="C18" s="135"/>
      <c r="D18" s="136"/>
      <c r="E18" s="20"/>
      <c r="F18" s="140"/>
      <c r="G18" s="142"/>
      <c r="H18" s="140"/>
      <c r="I18" s="30"/>
    </row>
    <row r="19" spans="1:9" ht="12.75" hidden="1">
      <c r="A19" s="20">
        <v>19</v>
      </c>
      <c r="B19" s="134"/>
      <c r="C19" s="135"/>
      <c r="D19" s="136"/>
      <c r="E19" s="20"/>
      <c r="F19" s="140"/>
      <c r="G19" s="142"/>
      <c r="H19" s="140"/>
      <c r="I19" s="30"/>
    </row>
    <row r="20" spans="1:9" ht="12.75" hidden="1">
      <c r="A20" s="20">
        <v>20</v>
      </c>
      <c r="B20" s="134"/>
      <c r="C20" s="135"/>
      <c r="D20" s="136"/>
      <c r="E20" s="20"/>
      <c r="F20" s="140"/>
      <c r="G20" s="142"/>
      <c r="H20" s="140"/>
      <c r="I20" s="30"/>
    </row>
    <row r="21" spans="1:9" ht="12.75" hidden="1">
      <c r="A21" s="20">
        <v>21</v>
      </c>
      <c r="B21" s="134"/>
      <c r="C21" s="135"/>
      <c r="D21" s="136"/>
      <c r="E21" s="20"/>
      <c r="F21" s="140"/>
      <c r="G21" s="142"/>
      <c r="H21" s="140"/>
      <c r="I21" s="30"/>
    </row>
    <row r="22" spans="1:9" ht="12.75">
      <c r="A22" s="20">
        <v>2</v>
      </c>
      <c r="B22" s="143" t="s">
        <v>190</v>
      </c>
      <c r="C22" s="47" t="s">
        <v>21</v>
      </c>
      <c r="D22" s="20">
        <v>1</v>
      </c>
      <c r="E22" s="20"/>
      <c r="F22" s="140"/>
      <c r="G22" s="142"/>
      <c r="H22" s="140"/>
      <c r="I22" s="35"/>
    </row>
    <row r="23" spans="1:9" ht="12.75">
      <c r="A23" s="20">
        <v>3</v>
      </c>
      <c r="B23" s="143" t="s">
        <v>191</v>
      </c>
      <c r="C23" s="47" t="s">
        <v>21</v>
      </c>
      <c r="D23" s="20">
        <v>1</v>
      </c>
      <c r="E23" s="20"/>
      <c r="F23" s="140"/>
      <c r="G23" s="142"/>
      <c r="H23" s="140"/>
      <c r="I23" s="35"/>
    </row>
    <row r="24" spans="1:9" ht="28.5" customHeight="1">
      <c r="A24" s="144"/>
      <c r="B24" s="144"/>
      <c r="C24" s="35" t="s">
        <v>100</v>
      </c>
      <c r="D24" s="35"/>
      <c r="E24" s="35" t="s">
        <v>188</v>
      </c>
      <c r="F24" s="35">
        <f>SUM(F3:F23)</f>
        <v>0</v>
      </c>
      <c r="G24" s="35"/>
      <c r="H24" s="145">
        <f>SUM(H3:H23)</f>
        <v>0</v>
      </c>
      <c r="I24" s="35"/>
    </row>
    <row r="25" spans="1:9" ht="12.75">
      <c r="A25" s="1"/>
      <c r="B25" s="1"/>
      <c r="C25" s="51"/>
      <c r="D25" s="51"/>
      <c r="E25" s="51"/>
      <c r="F25" s="51"/>
      <c r="G25" s="51"/>
      <c r="H25" s="101"/>
      <c r="I25" s="51"/>
    </row>
    <row r="26" spans="1:9" ht="12.75" customHeight="1">
      <c r="A26" s="44" t="s">
        <v>101</v>
      </c>
      <c r="B26" s="44"/>
      <c r="C26" s="44"/>
      <c r="D26" s="44"/>
      <c r="E26" s="44"/>
      <c r="F26" s="44"/>
      <c r="G26" s="44"/>
      <c r="H26" s="44"/>
      <c r="I26" s="44"/>
    </row>
    <row r="27" spans="1:9" ht="30" customHeight="1">
      <c r="A27" s="44"/>
      <c r="B27" s="44"/>
      <c r="C27" s="44"/>
      <c r="D27" s="44"/>
      <c r="E27" s="44"/>
      <c r="F27" s="44"/>
      <c r="G27" s="44"/>
      <c r="H27" s="44"/>
      <c r="I27" s="44"/>
    </row>
    <row r="28" spans="1:9" ht="12.75">
      <c r="A28" s="30"/>
      <c r="B28" s="30"/>
      <c r="C28" s="30"/>
      <c r="D28" s="30"/>
      <c r="E28" s="30"/>
      <c r="F28" s="30"/>
      <c r="G28" s="30"/>
      <c r="H28" s="30"/>
      <c r="I28" s="30"/>
    </row>
    <row r="29" spans="1:9" ht="12.75">
      <c r="A29" s="30"/>
      <c r="B29" s="30"/>
      <c r="C29" s="30"/>
      <c r="D29" s="30"/>
      <c r="E29" s="30"/>
      <c r="F29" s="30"/>
      <c r="G29" s="30"/>
      <c r="H29" s="30"/>
      <c r="I29" s="30"/>
    </row>
    <row r="30" spans="1:9" ht="12.75">
      <c r="A30" s="113"/>
      <c r="B30" s="113"/>
      <c r="C30" s="113"/>
      <c r="D30" s="113"/>
      <c r="E30" s="113"/>
      <c r="F30" s="113"/>
      <c r="G30" s="113"/>
      <c r="H30" s="113"/>
      <c r="I30" s="113"/>
    </row>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sheetData>
  <sheetProtection selectLockedCells="1" selectUnlockedCells="1"/>
  <mergeCells count="4">
    <mergeCell ref="A1:I1"/>
    <mergeCell ref="A24:B24"/>
    <mergeCell ref="C24:D24"/>
    <mergeCell ref="A26:I2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I11"/>
  <sheetViews>
    <sheetView workbookViewId="0" topLeftCell="A7">
      <selection activeCell="K8" sqref="K8"/>
    </sheetView>
  </sheetViews>
  <sheetFormatPr defaultColWidth="12.57421875" defaultRowHeight="12.75"/>
  <cols>
    <col min="1" max="1" width="5.57421875" style="0" customWidth="1"/>
    <col min="2" max="2" width="67.7109375" style="0" customWidth="1"/>
    <col min="3" max="3" width="5.28125" style="0" customWidth="1"/>
    <col min="4" max="4" width="6.7109375" style="0" customWidth="1"/>
    <col min="5" max="5" width="7.7109375" style="0" customWidth="1"/>
    <col min="6" max="6" width="5.140625" style="0" customWidth="1"/>
    <col min="7" max="7" width="8.57421875" style="0" customWidth="1"/>
    <col min="8" max="8" width="10.57421875" style="0" customWidth="1"/>
    <col min="9" max="9" width="8.28125" style="0" customWidth="1"/>
    <col min="10" max="16384" width="11.57421875" style="0" customWidth="1"/>
  </cols>
  <sheetData>
    <row r="1" spans="1:9" ht="28.5" customHeight="1">
      <c r="A1" s="53" t="s">
        <v>192</v>
      </c>
      <c r="B1" s="53"/>
      <c r="C1" s="53"/>
      <c r="D1" s="53"/>
      <c r="E1" s="53"/>
      <c r="F1" s="53"/>
      <c r="G1" s="53"/>
      <c r="H1" s="53"/>
      <c r="I1" s="53"/>
    </row>
    <row r="2" spans="1:9" ht="12.75">
      <c r="A2" s="53" t="s">
        <v>193</v>
      </c>
      <c r="B2" s="146" t="s">
        <v>194</v>
      </c>
      <c r="C2" s="147" t="s">
        <v>195</v>
      </c>
      <c r="D2" s="148" t="s">
        <v>196</v>
      </c>
      <c r="E2" s="147" t="s">
        <v>197</v>
      </c>
      <c r="F2" s="147" t="s">
        <v>198</v>
      </c>
      <c r="G2" s="5" t="s">
        <v>6</v>
      </c>
      <c r="H2" s="5" t="s">
        <v>8</v>
      </c>
      <c r="I2" s="5" t="s">
        <v>110</v>
      </c>
    </row>
    <row r="3" spans="1:9" ht="12.75">
      <c r="A3" s="20">
        <v>1</v>
      </c>
      <c r="B3" s="149" t="s">
        <v>199</v>
      </c>
      <c r="C3" s="150" t="s">
        <v>46</v>
      </c>
      <c r="D3" s="150">
        <v>1</v>
      </c>
      <c r="E3" s="150"/>
      <c r="F3" s="151"/>
      <c r="G3" s="151"/>
      <c r="H3" s="151"/>
      <c r="I3" s="24"/>
    </row>
    <row r="4" spans="1:9" ht="12.75">
      <c r="A4" s="20">
        <v>2</v>
      </c>
      <c r="B4" s="149" t="s">
        <v>200</v>
      </c>
      <c r="C4" s="150" t="s">
        <v>46</v>
      </c>
      <c r="D4" s="150">
        <v>1</v>
      </c>
      <c r="E4" s="150"/>
      <c r="F4" s="151"/>
      <c r="G4" s="151"/>
      <c r="H4" s="151"/>
      <c r="I4" s="24"/>
    </row>
    <row r="5" spans="1:9" ht="12.75">
      <c r="A5" s="20">
        <v>3</v>
      </c>
      <c r="B5" s="149" t="s">
        <v>201</v>
      </c>
      <c r="C5" s="150" t="s">
        <v>46</v>
      </c>
      <c r="D5" s="150">
        <v>1</v>
      </c>
      <c r="E5" s="150"/>
      <c r="F5" s="151"/>
      <c r="G5" s="151"/>
      <c r="H5" s="151"/>
      <c r="I5" s="24"/>
    </row>
    <row r="6" spans="1:9" ht="12.75">
      <c r="A6" s="20">
        <v>4</v>
      </c>
      <c r="B6" s="149" t="s">
        <v>202</v>
      </c>
      <c r="C6" s="150" t="s">
        <v>46</v>
      </c>
      <c r="D6" s="150">
        <v>1</v>
      </c>
      <c r="E6" s="150"/>
      <c r="F6" s="151"/>
      <c r="G6" s="151"/>
      <c r="H6" s="151"/>
      <c r="I6" s="24"/>
    </row>
    <row r="7" spans="1:9" ht="12.75">
      <c r="A7" s="20">
        <v>5</v>
      </c>
      <c r="B7" s="149" t="s">
        <v>203</v>
      </c>
      <c r="C7" s="150" t="s">
        <v>46</v>
      </c>
      <c r="D7" s="150">
        <v>1</v>
      </c>
      <c r="E7" s="152"/>
      <c r="F7" s="151"/>
      <c r="G7" s="151"/>
      <c r="H7" s="151"/>
      <c r="I7" s="24"/>
    </row>
    <row r="8" spans="1:9" ht="36.75" customHeight="1">
      <c r="A8" s="144" t="s">
        <v>99</v>
      </c>
      <c r="B8" s="144"/>
      <c r="C8" s="35" t="s">
        <v>100</v>
      </c>
      <c r="D8" s="35"/>
      <c r="E8" s="35" t="s">
        <v>188</v>
      </c>
      <c r="F8" s="35"/>
      <c r="G8" s="153">
        <f>SUM(G3:G7)</f>
        <v>0</v>
      </c>
      <c r="H8" s="154">
        <f>SUM(H3:H7)</f>
        <v>0</v>
      </c>
      <c r="I8" s="35"/>
    </row>
    <row r="9" spans="1:9" ht="12.75">
      <c r="A9" s="1"/>
      <c r="B9" s="1"/>
      <c r="C9" s="51"/>
      <c r="D9" s="51"/>
      <c r="E9" s="51"/>
      <c r="F9" s="51"/>
      <c r="G9" s="51"/>
      <c r="H9" s="155" t="s">
        <v>82</v>
      </c>
      <c r="I9" s="51"/>
    </row>
    <row r="10" spans="1:9" ht="12.75" customHeight="1">
      <c r="A10" s="44" t="s">
        <v>101</v>
      </c>
      <c r="B10" s="44"/>
      <c r="C10" s="44"/>
      <c r="D10" s="44"/>
      <c r="E10" s="44"/>
      <c r="F10" s="44"/>
      <c r="G10" s="44"/>
      <c r="H10" s="44"/>
      <c r="I10" s="44"/>
    </row>
    <row r="11" spans="1:9" ht="24" customHeight="1">
      <c r="A11" s="44"/>
      <c r="B11" s="44"/>
      <c r="C11" s="44"/>
      <c r="D11" s="44"/>
      <c r="E11" s="44"/>
      <c r="F11" s="44"/>
      <c r="G11" s="44"/>
      <c r="H11" s="44"/>
      <c r="I11" s="44"/>
    </row>
  </sheetData>
  <sheetProtection selectLockedCells="1" selectUnlockedCells="1"/>
  <mergeCells count="4">
    <mergeCell ref="A1:I1"/>
    <mergeCell ref="A8:B8"/>
    <mergeCell ref="C8:D8"/>
    <mergeCell ref="A10:I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dimension ref="A1:I13"/>
  <sheetViews>
    <sheetView workbookViewId="0" topLeftCell="A7">
      <selection activeCell="J24" sqref="J24"/>
    </sheetView>
  </sheetViews>
  <sheetFormatPr defaultColWidth="12.57421875" defaultRowHeight="12.75"/>
  <cols>
    <col min="1" max="1" width="5.140625" style="0" customWidth="1"/>
    <col min="2" max="2" width="60.57421875" style="0" customWidth="1"/>
    <col min="3" max="3" width="5.140625" style="0" customWidth="1"/>
    <col min="4" max="4" width="7.421875" style="0" customWidth="1"/>
    <col min="5" max="6" width="9.28125" style="0" customWidth="1"/>
    <col min="7" max="7" width="6.7109375" style="0" customWidth="1"/>
    <col min="8" max="8" width="11.57421875" style="0" customWidth="1"/>
    <col min="9" max="9" width="10.421875" style="0" customWidth="1"/>
    <col min="10" max="16384" width="11.57421875" style="0" customWidth="1"/>
  </cols>
  <sheetData>
    <row r="1" spans="1:9" ht="37.5" customHeight="1">
      <c r="A1" s="53" t="s">
        <v>204</v>
      </c>
      <c r="B1" s="53"/>
      <c r="C1" s="53"/>
      <c r="D1" s="53"/>
      <c r="E1" s="53"/>
      <c r="F1" s="53"/>
      <c r="G1" s="53"/>
      <c r="H1" s="53"/>
      <c r="I1" s="53"/>
    </row>
    <row r="2" spans="1:9" ht="12.75">
      <c r="A2" s="3" t="s">
        <v>159</v>
      </c>
      <c r="B2" s="156" t="s">
        <v>2</v>
      </c>
      <c r="C2" s="3" t="s">
        <v>109</v>
      </c>
      <c r="D2" s="3" t="s">
        <v>4</v>
      </c>
      <c r="E2" s="3" t="s">
        <v>5</v>
      </c>
      <c r="F2" s="55" t="s">
        <v>6</v>
      </c>
      <c r="G2" s="3" t="s">
        <v>7</v>
      </c>
      <c r="H2" s="3" t="s">
        <v>8</v>
      </c>
      <c r="I2" s="5" t="s">
        <v>110</v>
      </c>
    </row>
    <row r="3" spans="1:9" ht="12.75">
      <c r="A3" s="93">
        <v>1</v>
      </c>
      <c r="B3" s="143" t="s">
        <v>205</v>
      </c>
      <c r="C3" s="20" t="s">
        <v>46</v>
      </c>
      <c r="D3" s="157">
        <v>2</v>
      </c>
      <c r="E3" s="158"/>
      <c r="F3" s="142"/>
      <c r="G3" s="142"/>
      <c r="H3" s="159"/>
      <c r="I3" s="35"/>
    </row>
    <row r="4" spans="1:9" ht="36.75" customHeight="1">
      <c r="A4" s="93">
        <v>2</v>
      </c>
      <c r="B4" s="143" t="s">
        <v>206</v>
      </c>
      <c r="C4" s="20" t="s">
        <v>21</v>
      </c>
      <c r="D4" s="160">
        <v>1</v>
      </c>
      <c r="E4" s="158"/>
      <c r="F4" s="142"/>
      <c r="G4" s="142"/>
      <c r="H4" s="159"/>
      <c r="I4" s="35"/>
    </row>
    <row r="5" spans="1:9" ht="12.75">
      <c r="A5" s="93">
        <v>3</v>
      </c>
      <c r="B5" s="161" t="s">
        <v>207</v>
      </c>
      <c r="C5" s="20" t="s">
        <v>46</v>
      </c>
      <c r="D5" s="160">
        <v>2</v>
      </c>
      <c r="E5" s="158"/>
      <c r="F5" s="142"/>
      <c r="G5" s="142"/>
      <c r="H5" s="159"/>
      <c r="I5" s="35"/>
    </row>
    <row r="6" spans="1:9" ht="12.75">
      <c r="A6" s="93">
        <v>4</v>
      </c>
      <c r="B6" s="143" t="s">
        <v>208</v>
      </c>
      <c r="C6" s="20" t="s">
        <v>46</v>
      </c>
      <c r="D6" s="160">
        <v>20</v>
      </c>
      <c r="E6" s="158"/>
      <c r="F6" s="142"/>
      <c r="G6" s="142"/>
      <c r="H6" s="159"/>
      <c r="I6" s="35"/>
    </row>
    <row r="7" spans="1:9" ht="12.75">
      <c r="A7" s="93">
        <v>5</v>
      </c>
      <c r="B7" s="162" t="s">
        <v>209</v>
      </c>
      <c r="C7" s="20" t="s">
        <v>21</v>
      </c>
      <c r="D7" s="160">
        <v>2</v>
      </c>
      <c r="E7" s="158"/>
      <c r="F7" s="142"/>
      <c r="G7" s="142"/>
      <c r="H7" s="159"/>
      <c r="I7" s="35"/>
    </row>
    <row r="8" spans="1:9" ht="12.75">
      <c r="A8" s="93">
        <v>6</v>
      </c>
      <c r="B8" s="163" t="s">
        <v>210</v>
      </c>
      <c r="C8" s="20" t="s">
        <v>46</v>
      </c>
      <c r="D8" s="160">
        <v>15</v>
      </c>
      <c r="E8" s="158"/>
      <c r="F8" s="142"/>
      <c r="G8" s="142"/>
      <c r="H8" s="159"/>
      <c r="I8" s="35"/>
    </row>
    <row r="9" spans="1:9" ht="12.75">
      <c r="A9" s="93">
        <v>7</v>
      </c>
      <c r="B9" s="21" t="s">
        <v>211</v>
      </c>
      <c r="C9" s="20" t="s">
        <v>21</v>
      </c>
      <c r="D9" s="160">
        <v>1</v>
      </c>
      <c r="E9" s="158"/>
      <c r="F9" s="142"/>
      <c r="G9" s="142"/>
      <c r="H9" s="159"/>
      <c r="I9" s="35"/>
    </row>
    <row r="10" spans="1:9" ht="36" customHeight="1">
      <c r="A10" s="164" t="s">
        <v>99</v>
      </c>
      <c r="B10" s="164"/>
      <c r="C10" s="20" t="s">
        <v>100</v>
      </c>
      <c r="D10" s="20"/>
      <c r="E10" s="20"/>
      <c r="F10" s="142"/>
      <c r="G10" s="20"/>
      <c r="H10" s="165"/>
      <c r="I10" s="35"/>
    </row>
    <row r="11" spans="1:9" ht="12.75">
      <c r="A11" s="1"/>
      <c r="B11" s="1"/>
      <c r="C11" s="51"/>
      <c r="D11" s="51"/>
      <c r="E11" s="51"/>
      <c r="F11" s="51"/>
      <c r="G11" s="51" t="s">
        <v>82</v>
      </c>
      <c r="H11" s="166" t="s">
        <v>82</v>
      </c>
      <c r="I11" s="51"/>
    </row>
    <row r="12" spans="1:9" ht="12.75" customHeight="1">
      <c r="A12" s="44" t="s">
        <v>101</v>
      </c>
      <c r="B12" s="44"/>
      <c r="C12" s="44"/>
      <c r="D12" s="44"/>
      <c r="E12" s="44"/>
      <c r="F12" s="44"/>
      <c r="G12" s="44"/>
      <c r="H12" s="44"/>
      <c r="I12" s="44"/>
    </row>
    <row r="13" spans="1:9" ht="31.5" customHeight="1">
      <c r="A13" s="44"/>
      <c r="B13" s="44"/>
      <c r="C13" s="44"/>
      <c r="D13" s="44"/>
      <c r="E13" s="44"/>
      <c r="F13" s="44"/>
      <c r="G13" s="44"/>
      <c r="H13" s="44"/>
      <c r="I13" s="44"/>
    </row>
  </sheetData>
  <sheetProtection selectLockedCells="1" selectUnlockedCells="1"/>
  <mergeCells count="4">
    <mergeCell ref="A1:I1"/>
    <mergeCell ref="A10:B10"/>
    <mergeCell ref="C10:D10"/>
    <mergeCell ref="A12:I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21220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Jurgaś</dc:creator>
  <cp:keywords/>
  <dc:description/>
  <cp:lastModifiedBy/>
  <cp:lastPrinted>2017-10-06T10:04:21Z</cp:lastPrinted>
  <dcterms:created xsi:type="dcterms:W3CDTF">2011-02-10T15:53:22Z</dcterms:created>
  <dcterms:modified xsi:type="dcterms:W3CDTF">2017-10-31T12:24:38Z</dcterms:modified>
  <cp:category/>
  <cp:version/>
  <cp:contentType/>
  <cp:contentStatus/>
  <cp:revision>362</cp:revision>
</cp:coreProperties>
</file>